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zerande\Desktop\sagatave\"/>
    </mc:Choice>
  </mc:AlternateContent>
  <xr:revisionPtr revIDLastSave="0" documentId="13_ncr:1_{5B86921E-2445-4E52-9BDE-D8B6F0497C91}" xr6:coauthVersionLast="47" xr6:coauthVersionMax="47" xr10:uidLastSave="{00000000-0000-0000-0000-000000000000}"/>
  <bookViews>
    <workbookView xWindow="-110" yWindow="-110" windowWidth="25820" windowHeight="13900" xr2:uid="{10A3AA90-A8ED-4FBE-872B-2352246FC7B3}"/>
  </bookViews>
  <sheets>
    <sheet name="Sheet1" sheetId="1" r:id="rId1"/>
  </sheets>
  <definedNames>
    <definedName name="_xlnm._FilterDatabase" localSheetId="0" hidden="1">Sheet1!$A$12:$J$1005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86" i="1" l="1"/>
  <c r="J1412" i="1"/>
  <c r="J1411" i="1"/>
  <c r="J1410" i="1"/>
  <c r="J831" i="1"/>
  <c r="J830" i="1"/>
  <c r="J829" i="1"/>
  <c r="J827" i="1"/>
  <c r="J826" i="1"/>
  <c r="J825" i="1"/>
  <c r="J824" i="1"/>
  <c r="I359" i="1"/>
  <c r="I358" i="1"/>
  <c r="I357" i="1"/>
  <c r="I355" i="1"/>
  <c r="I354" i="1"/>
  <c r="I353" i="1"/>
  <c r="I351" i="1"/>
  <c r="I350" i="1"/>
  <c r="I349" i="1"/>
  <c r="I348" i="1"/>
  <c r="I346" i="1"/>
  <c r="I345" i="1"/>
  <c r="I344" i="1"/>
  <c r="I343" i="1" s="1"/>
  <c r="I342" i="1"/>
  <c r="I341" i="1"/>
  <c r="I340" i="1"/>
  <c r="I339" i="1"/>
  <c r="I338" i="1"/>
  <c r="I336" i="1"/>
  <c r="I335" i="1"/>
  <c r="I334" i="1"/>
  <c r="I333" i="1"/>
  <c r="I332" i="1"/>
  <c r="I330" i="1"/>
  <c r="I329" i="1"/>
  <c r="I328" i="1" s="1"/>
  <c r="H341" i="1"/>
  <c r="J393" i="1"/>
  <c r="J359" i="1" s="1"/>
  <c r="J392" i="1"/>
  <c r="J358" i="1" s="1"/>
  <c r="J391" i="1"/>
  <c r="J357" i="1" s="1"/>
  <c r="J389" i="1"/>
  <c r="J355" i="1" s="1"/>
  <c r="J388" i="1"/>
  <c r="J354" i="1" s="1"/>
  <c r="J387" i="1"/>
  <c r="J353" i="1" s="1"/>
  <c r="J385" i="1"/>
  <c r="J351" i="1" s="1"/>
  <c r="J384" i="1"/>
  <c r="J350" i="1" s="1"/>
  <c r="J383" i="1"/>
  <c r="J349" i="1" s="1"/>
  <c r="J382" i="1"/>
  <c r="J348" i="1" s="1"/>
  <c r="J379" i="1"/>
  <c r="J345" i="1" s="1"/>
  <c r="J378" i="1"/>
  <c r="J344" i="1" s="1"/>
  <c r="J376" i="1"/>
  <c r="J342" i="1" s="1"/>
  <c r="J375" i="1"/>
  <c r="J341" i="1" s="1"/>
  <c r="J340" i="1" s="1"/>
  <c r="J373" i="1"/>
  <c r="J339" i="1" s="1"/>
  <c r="J372" i="1"/>
  <c r="J338" i="1" s="1"/>
  <c r="J364" i="1"/>
  <c r="J330" i="1" s="1"/>
  <c r="J363" i="1"/>
  <c r="J368" i="1"/>
  <c r="J334" i="1" s="1"/>
  <c r="J369" i="1"/>
  <c r="J335" i="1" s="1"/>
  <c r="J370" i="1"/>
  <c r="J336" i="1" s="1"/>
  <c r="I2792" i="1"/>
  <c r="J2789" i="1"/>
  <c r="I2789" i="1"/>
  <c r="J2745" i="1"/>
  <c r="I2745" i="1"/>
  <c r="I2741" i="1"/>
  <c r="I2736" i="1"/>
  <c r="I2732" i="1"/>
  <c r="J2729" i="1"/>
  <c r="I2729" i="1"/>
  <c r="I2726" i="1"/>
  <c r="I2720" i="1"/>
  <c r="I2717" i="1"/>
  <c r="J2711" i="1"/>
  <c r="I2711" i="1"/>
  <c r="J2707" i="1"/>
  <c r="I2707" i="1"/>
  <c r="I2702" i="1"/>
  <c r="J2698" i="1"/>
  <c r="I2698" i="1"/>
  <c r="J2695" i="1"/>
  <c r="I2695" i="1"/>
  <c r="J2692" i="1"/>
  <c r="I2692" i="1"/>
  <c r="J2686" i="1"/>
  <c r="I2686" i="1"/>
  <c r="J2683" i="1"/>
  <c r="I2683" i="1"/>
  <c r="J2677" i="1"/>
  <c r="I2677" i="1"/>
  <c r="J2673" i="1"/>
  <c r="I2673" i="1"/>
  <c r="I2668" i="1"/>
  <c r="J2664" i="1"/>
  <c r="I2664" i="1"/>
  <c r="J2661" i="1"/>
  <c r="I2661" i="1"/>
  <c r="J2658" i="1"/>
  <c r="I2658" i="1"/>
  <c r="J2652" i="1"/>
  <c r="I2652" i="1"/>
  <c r="J2649" i="1"/>
  <c r="I2649" i="1"/>
  <c r="J2643" i="1"/>
  <c r="I2643" i="1"/>
  <c r="J2639" i="1"/>
  <c r="I2639" i="1"/>
  <c r="I2634" i="1"/>
  <c r="I2630" i="1"/>
  <c r="J2627" i="1"/>
  <c r="I2627" i="1"/>
  <c r="J2624" i="1"/>
  <c r="I2624" i="1"/>
  <c r="I2618" i="1"/>
  <c r="I2615" i="1"/>
  <c r="J2609" i="1"/>
  <c r="I2609" i="1"/>
  <c r="J2605" i="1"/>
  <c r="I2605" i="1"/>
  <c r="I2600" i="1"/>
  <c r="I2596" i="1"/>
  <c r="J2593" i="1"/>
  <c r="I2593" i="1"/>
  <c r="J2590" i="1"/>
  <c r="I2590" i="1"/>
  <c r="I2584" i="1"/>
  <c r="I2581" i="1"/>
  <c r="J2575" i="1"/>
  <c r="I2575" i="1"/>
  <c r="J2571" i="1"/>
  <c r="I2571" i="1"/>
  <c r="J2566" i="1"/>
  <c r="I2566" i="1"/>
  <c r="J2562" i="1"/>
  <c r="I2562" i="1"/>
  <c r="J2559" i="1"/>
  <c r="I2559" i="1"/>
  <c r="J2556" i="1"/>
  <c r="I2556" i="1"/>
  <c r="J2550" i="1"/>
  <c r="I2550" i="1"/>
  <c r="J2547" i="1"/>
  <c r="I2547" i="1"/>
  <c r="J2544" i="1"/>
  <c r="I2544" i="1"/>
  <c r="J2543" i="1"/>
  <c r="I2543" i="1"/>
  <c r="J2542" i="1"/>
  <c r="I2542" i="1"/>
  <c r="J2540" i="1"/>
  <c r="I2540" i="1"/>
  <c r="J2539" i="1"/>
  <c r="I2539" i="1"/>
  <c r="I2538" i="1"/>
  <c r="J2536" i="1"/>
  <c r="I2536" i="1"/>
  <c r="I2535" i="1"/>
  <c r="I2534" i="1"/>
  <c r="I2533" i="1"/>
  <c r="I2531" i="1"/>
  <c r="I2530" i="1"/>
  <c r="I2529" i="1"/>
  <c r="J2527" i="1"/>
  <c r="I2527" i="1"/>
  <c r="J2526" i="1"/>
  <c r="I2526" i="1"/>
  <c r="I2525" i="1"/>
  <c r="J2524" i="1"/>
  <c r="I2524" i="1"/>
  <c r="I2523" i="1"/>
  <c r="I2521" i="1"/>
  <c r="I2520" i="1"/>
  <c r="I2519" i="1"/>
  <c r="I2518" i="1"/>
  <c r="I2517" i="1"/>
  <c r="I2515" i="1"/>
  <c r="I2514" i="1"/>
  <c r="J2507" i="1"/>
  <c r="I2507" i="1"/>
  <c r="I2503" i="1"/>
  <c r="I2498" i="1"/>
  <c r="I2494" i="1"/>
  <c r="J2491" i="1"/>
  <c r="I2491" i="1"/>
  <c r="I2488" i="1"/>
  <c r="I2482" i="1"/>
  <c r="I2479" i="1"/>
  <c r="J2473" i="1"/>
  <c r="J2439" i="1" s="1"/>
  <c r="I2473" i="1"/>
  <c r="I2439" i="1" s="1"/>
  <c r="J2469" i="1"/>
  <c r="I2469" i="1"/>
  <c r="J2464" i="1"/>
  <c r="I2464" i="1"/>
  <c r="I2460" i="1"/>
  <c r="J2457" i="1"/>
  <c r="I2457" i="1"/>
  <c r="I2423" i="1" s="1"/>
  <c r="J2454" i="1"/>
  <c r="I2454" i="1"/>
  <c r="I2448" i="1"/>
  <c r="I2445" i="1"/>
  <c r="J2442" i="1"/>
  <c r="I2442" i="1"/>
  <c r="J2441" i="1"/>
  <c r="I2441" i="1"/>
  <c r="J2440" i="1"/>
  <c r="I2440" i="1"/>
  <c r="J2438" i="1"/>
  <c r="I2438" i="1"/>
  <c r="J2437" i="1"/>
  <c r="I2437" i="1"/>
  <c r="I2436" i="1"/>
  <c r="J2434" i="1"/>
  <c r="I2434" i="1"/>
  <c r="I2433" i="1"/>
  <c r="J2432" i="1"/>
  <c r="I2432" i="1"/>
  <c r="J2431" i="1"/>
  <c r="I2431" i="1"/>
  <c r="J2429" i="1"/>
  <c r="I2429" i="1"/>
  <c r="I2428" i="1"/>
  <c r="I2427" i="1"/>
  <c r="J2425" i="1"/>
  <c r="I2425" i="1"/>
  <c r="J2424" i="1"/>
  <c r="I2424" i="1"/>
  <c r="J2422" i="1"/>
  <c r="I2422" i="1"/>
  <c r="I2421" i="1"/>
  <c r="I2419" i="1"/>
  <c r="I2418" i="1"/>
  <c r="I2417" i="1"/>
  <c r="I2416" i="1"/>
  <c r="I2415" i="1"/>
  <c r="I2413" i="1"/>
  <c r="I2412" i="1"/>
  <c r="I2405" i="1"/>
  <c r="I2401" i="1"/>
  <c r="J2396" i="1"/>
  <c r="I2396" i="1"/>
  <c r="I2392" i="1"/>
  <c r="J2389" i="1"/>
  <c r="I2389" i="1"/>
  <c r="I2386" i="1"/>
  <c r="I2380" i="1"/>
  <c r="I2377" i="1"/>
  <c r="J2371" i="1"/>
  <c r="I2371" i="1"/>
  <c r="J2367" i="1"/>
  <c r="I2367" i="1"/>
  <c r="J2362" i="1"/>
  <c r="I2362" i="1"/>
  <c r="I2358" i="1"/>
  <c r="J2355" i="1"/>
  <c r="I2355" i="1"/>
  <c r="J2352" i="1"/>
  <c r="I2352" i="1"/>
  <c r="I2346" i="1"/>
  <c r="I2343" i="1"/>
  <c r="J2337" i="1"/>
  <c r="I2337" i="1"/>
  <c r="I2333" i="1"/>
  <c r="J2328" i="1"/>
  <c r="I2328" i="1"/>
  <c r="J2324" i="1"/>
  <c r="I2324" i="1"/>
  <c r="J2321" i="1"/>
  <c r="I2321" i="1"/>
  <c r="J2318" i="1"/>
  <c r="I2318" i="1"/>
  <c r="I2312" i="1"/>
  <c r="I2308" i="1" s="1"/>
  <c r="I2307" i="1" s="1"/>
  <c r="I2309" i="1"/>
  <c r="J2303" i="1"/>
  <c r="I2303" i="1"/>
  <c r="J2299" i="1"/>
  <c r="I2299" i="1"/>
  <c r="J2294" i="1"/>
  <c r="I2294" i="1"/>
  <c r="I2260" i="1" s="1"/>
  <c r="J2290" i="1"/>
  <c r="I2290" i="1"/>
  <c r="J2287" i="1"/>
  <c r="I2287" i="1"/>
  <c r="J2284" i="1"/>
  <c r="I2284" i="1"/>
  <c r="I2278" i="1"/>
  <c r="J2275" i="1"/>
  <c r="I2275" i="1"/>
  <c r="J2272" i="1"/>
  <c r="I2272" i="1"/>
  <c r="J2271" i="1"/>
  <c r="I2271" i="1"/>
  <c r="I2270" i="1"/>
  <c r="I2269" i="1"/>
  <c r="I2268" i="1"/>
  <c r="I2267" i="1"/>
  <c r="I2266" i="1"/>
  <c r="J2264" i="1"/>
  <c r="I2264" i="1"/>
  <c r="J2263" i="1"/>
  <c r="I2263" i="1"/>
  <c r="J2262" i="1"/>
  <c r="I2262" i="1"/>
  <c r="J2261" i="1"/>
  <c r="I2261" i="1"/>
  <c r="J2260" i="1"/>
  <c r="J2259" i="1"/>
  <c r="I2259" i="1"/>
  <c r="I2258" i="1"/>
  <c r="I2257" i="1"/>
  <c r="J2255" i="1"/>
  <c r="I2255" i="1"/>
  <c r="J2254" i="1"/>
  <c r="I2254" i="1"/>
  <c r="I2253" i="1"/>
  <c r="J2252" i="1"/>
  <c r="I2252" i="1"/>
  <c r="I2251" i="1"/>
  <c r="I2249" i="1"/>
  <c r="I2248" i="1"/>
  <c r="I2247" i="1"/>
  <c r="I2246" i="1"/>
  <c r="I2245" i="1"/>
  <c r="I2243" i="1"/>
  <c r="I2242" i="1"/>
  <c r="J2235" i="1"/>
  <c r="I2235" i="1"/>
  <c r="I2231" i="1"/>
  <c r="I2226" i="1"/>
  <c r="I2222" i="1"/>
  <c r="J2219" i="1"/>
  <c r="I2219" i="1"/>
  <c r="I2216" i="1"/>
  <c r="I2210" i="1"/>
  <c r="I2207" i="1"/>
  <c r="J2201" i="1"/>
  <c r="I2201" i="1"/>
  <c r="I2197" i="1"/>
  <c r="J2192" i="1"/>
  <c r="I2192" i="1"/>
  <c r="J2188" i="1"/>
  <c r="I2188" i="1"/>
  <c r="J2185" i="1"/>
  <c r="I2185" i="1"/>
  <c r="J2182" i="1"/>
  <c r="I2182" i="1"/>
  <c r="J2176" i="1"/>
  <c r="I2176" i="1"/>
  <c r="J2173" i="1"/>
  <c r="I2173" i="1"/>
  <c r="I2172" i="1" s="1"/>
  <c r="I2171" i="1" s="1"/>
  <c r="J2167" i="1"/>
  <c r="I2167" i="1"/>
  <c r="I2163" i="1"/>
  <c r="I2158" i="1"/>
  <c r="I2154" i="1"/>
  <c r="J2151" i="1"/>
  <c r="I2151" i="1"/>
  <c r="J2148" i="1"/>
  <c r="I2148" i="1"/>
  <c r="I2142" i="1"/>
  <c r="I2139" i="1"/>
  <c r="I2135" i="1"/>
  <c r="I2131" i="1"/>
  <c r="I2127" i="1"/>
  <c r="I2060" i="1" s="1"/>
  <c r="I2122" i="1"/>
  <c r="I2118" i="1"/>
  <c r="J2115" i="1"/>
  <c r="I2115" i="1"/>
  <c r="J2112" i="1"/>
  <c r="I2112" i="1"/>
  <c r="I2106" i="1"/>
  <c r="I2103" i="1"/>
  <c r="J2097" i="1"/>
  <c r="I2097" i="1"/>
  <c r="I2093" i="1"/>
  <c r="J2088" i="1"/>
  <c r="I2088" i="1"/>
  <c r="I2084" i="1"/>
  <c r="J2081" i="1"/>
  <c r="I2081" i="1"/>
  <c r="J2078" i="1"/>
  <c r="I2078" i="1"/>
  <c r="I2044" i="1" s="1"/>
  <c r="I2072" i="1"/>
  <c r="I2038" i="1" s="1"/>
  <c r="I2069" i="1"/>
  <c r="J2066" i="1"/>
  <c r="I2066" i="1"/>
  <c r="J2065" i="1"/>
  <c r="I2065" i="1"/>
  <c r="I2064" i="1"/>
  <c r="I2063" i="1"/>
  <c r="J2062" i="1"/>
  <c r="I2062" i="1"/>
  <c r="J2061" i="1"/>
  <c r="I2061" i="1"/>
  <c r="I2059" i="1"/>
  <c r="J2058" i="1"/>
  <c r="I2058" i="1"/>
  <c r="J2057" i="1"/>
  <c r="I2057" i="1"/>
  <c r="J2056" i="1"/>
  <c r="I2056" i="1"/>
  <c r="I2055" i="1"/>
  <c r="I2054" i="1"/>
  <c r="J2053" i="1"/>
  <c r="I2053" i="1"/>
  <c r="I2052" i="1"/>
  <c r="I1982" i="1" s="1"/>
  <c r="I2051" i="1"/>
  <c r="J2049" i="1"/>
  <c r="I2049" i="1"/>
  <c r="J2048" i="1"/>
  <c r="I2048" i="1"/>
  <c r="J2047" i="1"/>
  <c r="I2047" i="1"/>
  <c r="J2046" i="1"/>
  <c r="I2046" i="1"/>
  <c r="J2045" i="1"/>
  <c r="I2045" i="1"/>
  <c r="I2043" i="1"/>
  <c r="I2042" i="1"/>
  <c r="I1972" i="1" s="1"/>
  <c r="I2041" i="1"/>
  <c r="I1971" i="1" s="1"/>
  <c r="I2040" i="1"/>
  <c r="I2039" i="1"/>
  <c r="I2037" i="1"/>
  <c r="I2036" i="1"/>
  <c r="J2029" i="1"/>
  <c r="I2029" i="1"/>
  <c r="I2025" i="1"/>
  <c r="J2020" i="1"/>
  <c r="I2020" i="1"/>
  <c r="I2016" i="1"/>
  <c r="J2013" i="1"/>
  <c r="I2013" i="1"/>
  <c r="J2010" i="1"/>
  <c r="I2010" i="1"/>
  <c r="J2007" i="1"/>
  <c r="J2006" i="1"/>
  <c r="I2004" i="1"/>
  <c r="J2003" i="1"/>
  <c r="I2001" i="1"/>
  <c r="I1998" i="1"/>
  <c r="I1997" i="1" s="1"/>
  <c r="I1994" i="1"/>
  <c r="I1992" i="1"/>
  <c r="I1988" i="1"/>
  <c r="I1987" i="1"/>
  <c r="J1986" i="1"/>
  <c r="I1986" i="1"/>
  <c r="J1978" i="1"/>
  <c r="I1978" i="1"/>
  <c r="I1976" i="1"/>
  <c r="J1959" i="1"/>
  <c r="I1959" i="1"/>
  <c r="J1955" i="1"/>
  <c r="I1955" i="1"/>
  <c r="J1950" i="1"/>
  <c r="I1950" i="1"/>
  <c r="I1946" i="1"/>
  <c r="I1943" i="1"/>
  <c r="I1940" i="1"/>
  <c r="I1934" i="1"/>
  <c r="I1931" i="1"/>
  <c r="I1930" i="1"/>
  <c r="J1925" i="1"/>
  <c r="I1925" i="1"/>
  <c r="J1921" i="1"/>
  <c r="I1921" i="1"/>
  <c r="J1916" i="1"/>
  <c r="I1916" i="1"/>
  <c r="I1912" i="1"/>
  <c r="I1909" i="1"/>
  <c r="I1906" i="1"/>
  <c r="I1900" i="1"/>
  <c r="I1897" i="1"/>
  <c r="I1894" i="1"/>
  <c r="I1893" i="1"/>
  <c r="I1892" i="1"/>
  <c r="J1891" i="1"/>
  <c r="I1890" i="1"/>
  <c r="I1889" i="1"/>
  <c r="I1888" i="1"/>
  <c r="J1887" i="1"/>
  <c r="I1886" i="1"/>
  <c r="I1885" i="1"/>
  <c r="I1884" i="1"/>
  <c r="I1882" i="1" s="1"/>
  <c r="I1883" i="1"/>
  <c r="J1882" i="1"/>
  <c r="I1881" i="1"/>
  <c r="I1880" i="1"/>
  <c r="I1878" i="1" s="1"/>
  <c r="I1879" i="1"/>
  <c r="I1877" i="1"/>
  <c r="I1876" i="1"/>
  <c r="I1875" i="1" s="1"/>
  <c r="I1874" i="1"/>
  <c r="I1873" i="1"/>
  <c r="I1871" i="1"/>
  <c r="I1870" i="1"/>
  <c r="I1869" i="1"/>
  <c r="I1868" i="1"/>
  <c r="I1867" i="1"/>
  <c r="I1865" i="1"/>
  <c r="I1864" i="1"/>
  <c r="J1857" i="1"/>
  <c r="I1857" i="1"/>
  <c r="J1853" i="1"/>
  <c r="I1853" i="1"/>
  <c r="J1848" i="1"/>
  <c r="I1848" i="1"/>
  <c r="J1844" i="1"/>
  <c r="I1844" i="1"/>
  <c r="J1841" i="1"/>
  <c r="I1841" i="1"/>
  <c r="I1838" i="1"/>
  <c r="J1832" i="1"/>
  <c r="I1832" i="1"/>
  <c r="J1829" i="1"/>
  <c r="I1829" i="1"/>
  <c r="J1823" i="1"/>
  <c r="I1823" i="1"/>
  <c r="J1819" i="1"/>
  <c r="I1819" i="1"/>
  <c r="I1814" i="1"/>
  <c r="I1810" i="1"/>
  <c r="J1807" i="1"/>
  <c r="I1807" i="1"/>
  <c r="I1804" i="1"/>
  <c r="I1798" i="1"/>
  <c r="I1795" i="1"/>
  <c r="J1789" i="1"/>
  <c r="I1789" i="1"/>
  <c r="J1785" i="1"/>
  <c r="I1785" i="1"/>
  <c r="J1780" i="1"/>
  <c r="I1780" i="1"/>
  <c r="J1776" i="1"/>
  <c r="I1776" i="1"/>
  <c r="J1773" i="1"/>
  <c r="I1773" i="1"/>
  <c r="I1770" i="1"/>
  <c r="J1764" i="1"/>
  <c r="I1764" i="1"/>
  <c r="I1761" i="1"/>
  <c r="J1755" i="1"/>
  <c r="I1755" i="1"/>
  <c r="I1751" i="1"/>
  <c r="J1746" i="1"/>
  <c r="I1746" i="1"/>
  <c r="I1742" i="1"/>
  <c r="J1739" i="1"/>
  <c r="I1739" i="1"/>
  <c r="J1736" i="1"/>
  <c r="I1736" i="1"/>
  <c r="I1730" i="1"/>
  <c r="I1727" i="1"/>
  <c r="J1721" i="1"/>
  <c r="I1721" i="1"/>
  <c r="J1717" i="1"/>
  <c r="I1717" i="1"/>
  <c r="J1712" i="1"/>
  <c r="I1712" i="1"/>
  <c r="I1708" i="1"/>
  <c r="J1705" i="1"/>
  <c r="I1705" i="1"/>
  <c r="J1702" i="1"/>
  <c r="I1702" i="1"/>
  <c r="I1696" i="1"/>
  <c r="I1693" i="1"/>
  <c r="J1687" i="1"/>
  <c r="I1687" i="1"/>
  <c r="I1683" i="1"/>
  <c r="J1678" i="1"/>
  <c r="I1678" i="1"/>
  <c r="I1674" i="1"/>
  <c r="J1671" i="1"/>
  <c r="I1671" i="1"/>
  <c r="J1668" i="1"/>
  <c r="I1668" i="1"/>
  <c r="I1662" i="1"/>
  <c r="I1659" i="1"/>
  <c r="J1656" i="1"/>
  <c r="J1588" i="1" s="1"/>
  <c r="I1656" i="1"/>
  <c r="J1655" i="1"/>
  <c r="I1655" i="1"/>
  <c r="I1587" i="1" s="1"/>
  <c r="J1654" i="1"/>
  <c r="I1654" i="1"/>
  <c r="I1653" i="1"/>
  <c r="J1652" i="1"/>
  <c r="J1584" i="1" s="1"/>
  <c r="I1652" i="1"/>
  <c r="J1651" i="1"/>
  <c r="I1651" i="1"/>
  <c r="I1650" i="1"/>
  <c r="J1648" i="1"/>
  <c r="J1580" i="1" s="1"/>
  <c r="I1648" i="1"/>
  <c r="I1647" i="1"/>
  <c r="I1579" i="1" s="1"/>
  <c r="J1646" i="1"/>
  <c r="I1646" i="1"/>
  <c r="J1645" i="1"/>
  <c r="I1645" i="1"/>
  <c r="J1643" i="1"/>
  <c r="J1575" i="1" s="1"/>
  <c r="I1643" i="1"/>
  <c r="I1642" i="1"/>
  <c r="I1641" i="1"/>
  <c r="I1573" i="1" s="1"/>
  <c r="J1639" i="1"/>
  <c r="I1639" i="1"/>
  <c r="I1571" i="1" s="1"/>
  <c r="J1638" i="1"/>
  <c r="I1638" i="1"/>
  <c r="J1637" i="1"/>
  <c r="I1637" i="1"/>
  <c r="J1636" i="1"/>
  <c r="I1636" i="1"/>
  <c r="I1635" i="1"/>
  <c r="I1567" i="1" s="1"/>
  <c r="I1633" i="1"/>
  <c r="I1632" i="1"/>
  <c r="I1631" i="1"/>
  <c r="I1563" i="1" s="1"/>
  <c r="I1630" i="1"/>
  <c r="I1629" i="1"/>
  <c r="I1627" i="1"/>
  <c r="I1626" i="1"/>
  <c r="J1619" i="1"/>
  <c r="I1619" i="1"/>
  <c r="J1615" i="1"/>
  <c r="I1615" i="1"/>
  <c r="I1610" i="1"/>
  <c r="I1606" i="1"/>
  <c r="J1603" i="1"/>
  <c r="I1603" i="1"/>
  <c r="I1600" i="1"/>
  <c r="I1594" i="1"/>
  <c r="I1591" i="1"/>
  <c r="J1587" i="1"/>
  <c r="J1586" i="1"/>
  <c r="I1584" i="1"/>
  <c r="J1583" i="1"/>
  <c r="I1577" i="1"/>
  <c r="I1561" i="1"/>
  <c r="J1551" i="1"/>
  <c r="I1551" i="1"/>
  <c r="J1547" i="1"/>
  <c r="I1547" i="1"/>
  <c r="J1542" i="1"/>
  <c r="I1542" i="1"/>
  <c r="I1538" i="1"/>
  <c r="J1535" i="1"/>
  <c r="I1535" i="1"/>
  <c r="I1532" i="1"/>
  <c r="I1526" i="1"/>
  <c r="I1523" i="1"/>
  <c r="J1517" i="1"/>
  <c r="I1517" i="1"/>
  <c r="J1513" i="1"/>
  <c r="I1513" i="1"/>
  <c r="J1508" i="1"/>
  <c r="I1508" i="1"/>
  <c r="J1504" i="1"/>
  <c r="I1504" i="1"/>
  <c r="J1501" i="1"/>
  <c r="I1501" i="1"/>
  <c r="J1498" i="1"/>
  <c r="I1498" i="1"/>
  <c r="I1492" i="1"/>
  <c r="I1489" i="1"/>
  <c r="J1483" i="1"/>
  <c r="I1483" i="1"/>
  <c r="I1479" i="1"/>
  <c r="J1474" i="1"/>
  <c r="I1474" i="1"/>
  <c r="I1470" i="1"/>
  <c r="J1467" i="1"/>
  <c r="J1433" i="1" s="1"/>
  <c r="I1467" i="1"/>
  <c r="J1464" i="1"/>
  <c r="I1464" i="1"/>
  <c r="I1458" i="1"/>
  <c r="I1455" i="1"/>
  <c r="J1452" i="1"/>
  <c r="I1452" i="1"/>
  <c r="J1451" i="1"/>
  <c r="I1451" i="1"/>
  <c r="J1450" i="1"/>
  <c r="I1450" i="1"/>
  <c r="J1448" i="1"/>
  <c r="I1448" i="1"/>
  <c r="J1447" i="1"/>
  <c r="I1447" i="1"/>
  <c r="I1446" i="1"/>
  <c r="J1444" i="1"/>
  <c r="I1444" i="1"/>
  <c r="J1443" i="1"/>
  <c r="I1443" i="1"/>
  <c r="J1442" i="1"/>
  <c r="I1442" i="1"/>
  <c r="J1441" i="1"/>
  <c r="I1441" i="1"/>
  <c r="J1439" i="1"/>
  <c r="I1439" i="1"/>
  <c r="I1438" i="1"/>
  <c r="J1437" i="1"/>
  <c r="I1437" i="1"/>
  <c r="J1435" i="1"/>
  <c r="I1435" i="1"/>
  <c r="J1434" i="1"/>
  <c r="I1434" i="1"/>
  <c r="J1432" i="1"/>
  <c r="I1432" i="1"/>
  <c r="I1431" i="1"/>
  <c r="I1430" i="1"/>
  <c r="J1429" i="1"/>
  <c r="I1429" i="1"/>
  <c r="J1428" i="1"/>
  <c r="I1428" i="1"/>
  <c r="I1427" i="1"/>
  <c r="I1426" i="1"/>
  <c r="I1425" i="1"/>
  <c r="I1423" i="1"/>
  <c r="I1422" i="1"/>
  <c r="I1417" i="1"/>
  <c r="J1413" i="1"/>
  <c r="I1413" i="1"/>
  <c r="I1409" i="1"/>
  <c r="I1404" i="1"/>
  <c r="I1400" i="1"/>
  <c r="J1397" i="1"/>
  <c r="I1397" i="1"/>
  <c r="I1394" i="1"/>
  <c r="I1388" i="1"/>
  <c r="I1385" i="1"/>
  <c r="J1379" i="1"/>
  <c r="I1379" i="1"/>
  <c r="J1375" i="1"/>
  <c r="I1375" i="1"/>
  <c r="J1370" i="1"/>
  <c r="I1370" i="1"/>
  <c r="I1366" i="1"/>
  <c r="J1363" i="1"/>
  <c r="I1363" i="1"/>
  <c r="J1360" i="1"/>
  <c r="I1360" i="1"/>
  <c r="I1354" i="1"/>
  <c r="J1351" i="1"/>
  <c r="I1351" i="1"/>
  <c r="J1345" i="1"/>
  <c r="I1345" i="1"/>
  <c r="J1341" i="1"/>
  <c r="I1341" i="1"/>
  <c r="J1336" i="1"/>
  <c r="I1336" i="1"/>
  <c r="I1332" i="1"/>
  <c r="J1329" i="1"/>
  <c r="I1329" i="1"/>
  <c r="J1326" i="1"/>
  <c r="I1326" i="1"/>
  <c r="I1320" i="1"/>
  <c r="J1317" i="1"/>
  <c r="I1317" i="1"/>
  <c r="J1311" i="1"/>
  <c r="I1311" i="1"/>
  <c r="I1307" i="1"/>
  <c r="I1302" i="1"/>
  <c r="I1298" i="1"/>
  <c r="J1295" i="1"/>
  <c r="I1295" i="1"/>
  <c r="I1292" i="1"/>
  <c r="I1286" i="1"/>
  <c r="I1283" i="1"/>
  <c r="J1277" i="1"/>
  <c r="I1277" i="1"/>
  <c r="I1241" i="1" s="1"/>
  <c r="J1273" i="1"/>
  <c r="I1273" i="1"/>
  <c r="J1268" i="1"/>
  <c r="I1268" i="1"/>
  <c r="I1232" i="1" s="1"/>
  <c r="I1264" i="1"/>
  <c r="J1261" i="1"/>
  <c r="J1225" i="1" s="1"/>
  <c r="I1261" i="1"/>
  <c r="I1225" i="1" s="1"/>
  <c r="I1258" i="1"/>
  <c r="I1252" i="1"/>
  <c r="I1249" i="1"/>
  <c r="I1246" i="1"/>
  <c r="J1244" i="1"/>
  <c r="I1244" i="1"/>
  <c r="J1243" i="1"/>
  <c r="I1243" i="1"/>
  <c r="J1242" i="1"/>
  <c r="I1242" i="1"/>
  <c r="J1240" i="1"/>
  <c r="I1240" i="1"/>
  <c r="J1239" i="1"/>
  <c r="I1239" i="1"/>
  <c r="I1238" i="1"/>
  <c r="I1236" i="1"/>
  <c r="I1235" i="1"/>
  <c r="I1234" i="1"/>
  <c r="I1233" i="1"/>
  <c r="I1231" i="1"/>
  <c r="I1230" i="1"/>
  <c r="I1229" i="1"/>
  <c r="J1227" i="1"/>
  <c r="I1227" i="1"/>
  <c r="J1226" i="1"/>
  <c r="I1226" i="1"/>
  <c r="J1224" i="1"/>
  <c r="I1224" i="1"/>
  <c r="I1223" i="1"/>
  <c r="I1221" i="1"/>
  <c r="I1220" i="1"/>
  <c r="I1219" i="1"/>
  <c r="I1218" i="1"/>
  <c r="I1217" i="1"/>
  <c r="I1215" i="1"/>
  <c r="I1214" i="1"/>
  <c r="J1207" i="1"/>
  <c r="I1207" i="1"/>
  <c r="J1203" i="1"/>
  <c r="I1203" i="1"/>
  <c r="J1198" i="1"/>
  <c r="I1198" i="1"/>
  <c r="J1194" i="1"/>
  <c r="I1194" i="1"/>
  <c r="J1191" i="1"/>
  <c r="I1191" i="1"/>
  <c r="J1188" i="1"/>
  <c r="I1188" i="1"/>
  <c r="I1182" i="1"/>
  <c r="I1179" i="1"/>
  <c r="J1173" i="1"/>
  <c r="I1173" i="1"/>
  <c r="J1169" i="1"/>
  <c r="I1169" i="1"/>
  <c r="J1164" i="1"/>
  <c r="I1164" i="1"/>
  <c r="J1160" i="1"/>
  <c r="I1160" i="1"/>
  <c r="J1157" i="1"/>
  <c r="I1157" i="1"/>
  <c r="J1154" i="1"/>
  <c r="I1154" i="1"/>
  <c r="J1148" i="1"/>
  <c r="I1148" i="1"/>
  <c r="J1145" i="1"/>
  <c r="J1144" i="1" s="1"/>
  <c r="J1143" i="1" s="1"/>
  <c r="I1145" i="1"/>
  <c r="J1139" i="1"/>
  <c r="I1139" i="1"/>
  <c r="J1138" i="1"/>
  <c r="I1138" i="1"/>
  <c r="J1130" i="1"/>
  <c r="I1130" i="1"/>
  <c r="I1126" i="1"/>
  <c r="J1123" i="1"/>
  <c r="I1123" i="1"/>
  <c r="I1120" i="1"/>
  <c r="I1114" i="1"/>
  <c r="I1111" i="1"/>
  <c r="J1105" i="1"/>
  <c r="I1105" i="1"/>
  <c r="I1101" i="1"/>
  <c r="J1096" i="1"/>
  <c r="I1096" i="1"/>
  <c r="I1092" i="1"/>
  <c r="J1089" i="1"/>
  <c r="I1089" i="1"/>
  <c r="J1086" i="1"/>
  <c r="I1086" i="1"/>
  <c r="I1080" i="1"/>
  <c r="I1077" i="1"/>
  <c r="J1071" i="1"/>
  <c r="I1071" i="1"/>
  <c r="J1067" i="1"/>
  <c r="I1067" i="1"/>
  <c r="J1062" i="1"/>
  <c r="I1062" i="1"/>
  <c r="I1058" i="1"/>
  <c r="J1055" i="1"/>
  <c r="I1055" i="1"/>
  <c r="J1052" i="1"/>
  <c r="I1052" i="1"/>
  <c r="I1046" i="1"/>
  <c r="J1043" i="1"/>
  <c r="I1043" i="1"/>
  <c r="J1037" i="1"/>
  <c r="I1037" i="1"/>
  <c r="J1033" i="1"/>
  <c r="I1033" i="1"/>
  <c r="J1028" i="1"/>
  <c r="I1028" i="1"/>
  <c r="J1024" i="1"/>
  <c r="I1024" i="1"/>
  <c r="J1021" i="1"/>
  <c r="I1021" i="1"/>
  <c r="J1018" i="1"/>
  <c r="I1018" i="1"/>
  <c r="J1012" i="1"/>
  <c r="I1012" i="1"/>
  <c r="J1009" i="1"/>
  <c r="I1009" i="1"/>
  <c r="J1005" i="1"/>
  <c r="I1005" i="1"/>
  <c r="J1004" i="1"/>
  <c r="I1004" i="1"/>
  <c r="J1003" i="1"/>
  <c r="I1002" i="1"/>
  <c r="J1001" i="1"/>
  <c r="J1000" i="1"/>
  <c r="I1000" i="1"/>
  <c r="I999" i="1"/>
  <c r="J997" i="1"/>
  <c r="I997" i="1"/>
  <c r="J996" i="1"/>
  <c r="I996" i="1"/>
  <c r="J995" i="1"/>
  <c r="I995" i="1"/>
  <c r="J994" i="1"/>
  <c r="I994" i="1"/>
  <c r="I993" i="1"/>
  <c r="J992" i="1"/>
  <c r="I992" i="1"/>
  <c r="I991" i="1"/>
  <c r="I990" i="1"/>
  <c r="J988" i="1"/>
  <c r="I988" i="1"/>
  <c r="J987" i="1"/>
  <c r="I987" i="1"/>
  <c r="J985" i="1"/>
  <c r="I985" i="1"/>
  <c r="I984" i="1"/>
  <c r="I982" i="1"/>
  <c r="I981" i="1"/>
  <c r="I980" i="1"/>
  <c r="I979" i="1"/>
  <c r="I978" i="1"/>
  <c r="I976" i="1"/>
  <c r="I975" i="1"/>
  <c r="J968" i="1"/>
  <c r="I968" i="1"/>
  <c r="J964" i="1"/>
  <c r="I964" i="1"/>
  <c r="J959" i="1"/>
  <c r="I959" i="1"/>
  <c r="I955" i="1"/>
  <c r="J952" i="1"/>
  <c r="I952" i="1"/>
  <c r="I949" i="1"/>
  <c r="I943" i="1"/>
  <c r="I940" i="1"/>
  <c r="J934" i="1"/>
  <c r="I934" i="1"/>
  <c r="J930" i="1"/>
  <c r="I930" i="1"/>
  <c r="J925" i="1"/>
  <c r="I925" i="1"/>
  <c r="I921" i="1"/>
  <c r="J918" i="1"/>
  <c r="I918" i="1"/>
  <c r="J915" i="1"/>
  <c r="I915" i="1"/>
  <c r="I909" i="1"/>
  <c r="I906" i="1"/>
  <c r="J900" i="1"/>
  <c r="I900" i="1"/>
  <c r="I896" i="1"/>
  <c r="J891" i="1"/>
  <c r="I891" i="1"/>
  <c r="I887" i="1"/>
  <c r="J884" i="1"/>
  <c r="I884" i="1"/>
  <c r="I850" i="1" s="1"/>
  <c r="I881" i="1"/>
  <c r="I847" i="1" s="1"/>
  <c r="I875" i="1"/>
  <c r="I872" i="1"/>
  <c r="J869" i="1"/>
  <c r="J597" i="1" s="1"/>
  <c r="I869" i="1"/>
  <c r="I597" i="1" s="1"/>
  <c r="J868" i="1"/>
  <c r="I868" i="1"/>
  <c r="J867" i="1"/>
  <c r="I867" i="1"/>
  <c r="J865" i="1"/>
  <c r="I865" i="1"/>
  <c r="J864" i="1"/>
  <c r="I864" i="1"/>
  <c r="I863" i="1"/>
  <c r="I862" i="1"/>
  <c r="J861" i="1"/>
  <c r="I861" i="1"/>
  <c r="J860" i="1"/>
  <c r="I860" i="1"/>
  <c r="J859" i="1"/>
  <c r="I859" i="1"/>
  <c r="J858" i="1"/>
  <c r="I858" i="1"/>
  <c r="J856" i="1"/>
  <c r="I856" i="1"/>
  <c r="I855" i="1"/>
  <c r="I854" i="1"/>
  <c r="J852" i="1"/>
  <c r="I852" i="1"/>
  <c r="J851" i="1"/>
  <c r="I851" i="1"/>
  <c r="J849" i="1"/>
  <c r="I849" i="1"/>
  <c r="I848" i="1"/>
  <c r="I846" i="1"/>
  <c r="I845" i="1"/>
  <c r="I573" i="1" s="1"/>
  <c r="I844" i="1"/>
  <c r="I843" i="1"/>
  <c r="I842" i="1"/>
  <c r="I840" i="1"/>
  <c r="I839" i="1"/>
  <c r="J832" i="1"/>
  <c r="I832" i="1"/>
  <c r="I828" i="1"/>
  <c r="I823" i="1"/>
  <c r="I819" i="1"/>
  <c r="I816" i="1"/>
  <c r="I813" i="1"/>
  <c r="I807" i="1"/>
  <c r="J804" i="1"/>
  <c r="I804" i="1"/>
  <c r="J798" i="1"/>
  <c r="I798" i="1"/>
  <c r="J794" i="1"/>
  <c r="I794" i="1"/>
  <c r="J789" i="1"/>
  <c r="I789" i="1"/>
  <c r="I785" i="1"/>
  <c r="J782" i="1"/>
  <c r="I782" i="1"/>
  <c r="J779" i="1"/>
  <c r="I779" i="1"/>
  <c r="I773" i="1"/>
  <c r="I770" i="1"/>
  <c r="J764" i="1"/>
  <c r="I764" i="1"/>
  <c r="J760" i="1"/>
  <c r="I760" i="1"/>
  <c r="I755" i="1"/>
  <c r="I751" i="1"/>
  <c r="J748" i="1"/>
  <c r="I748" i="1"/>
  <c r="J745" i="1"/>
  <c r="I745" i="1"/>
  <c r="I739" i="1"/>
  <c r="J736" i="1"/>
  <c r="I736" i="1"/>
  <c r="J730" i="1"/>
  <c r="I730" i="1"/>
  <c r="J726" i="1"/>
  <c r="I726" i="1"/>
  <c r="J721" i="1"/>
  <c r="I721" i="1"/>
  <c r="J717" i="1"/>
  <c r="I717" i="1"/>
  <c r="J714" i="1"/>
  <c r="I714" i="1"/>
  <c r="J711" i="1"/>
  <c r="I711" i="1"/>
  <c r="J705" i="1"/>
  <c r="I705" i="1"/>
  <c r="J702" i="1"/>
  <c r="I702" i="1"/>
  <c r="J696" i="1"/>
  <c r="I696" i="1"/>
  <c r="I662" i="1" s="1"/>
  <c r="J692" i="1"/>
  <c r="I692" i="1"/>
  <c r="J687" i="1"/>
  <c r="I687" i="1"/>
  <c r="I653" i="1" s="1"/>
  <c r="J683" i="1"/>
  <c r="J649" i="1" s="1"/>
  <c r="I683" i="1"/>
  <c r="I649" i="1" s="1"/>
  <c r="J680" i="1"/>
  <c r="I680" i="1"/>
  <c r="I646" i="1" s="1"/>
  <c r="J677" i="1"/>
  <c r="I677" i="1"/>
  <c r="I671" i="1"/>
  <c r="I637" i="1" s="1"/>
  <c r="J668" i="1"/>
  <c r="J634" i="1" s="1"/>
  <c r="I668" i="1"/>
  <c r="J665" i="1"/>
  <c r="I665" i="1"/>
  <c r="J664" i="1"/>
  <c r="I664" i="1"/>
  <c r="J663" i="1"/>
  <c r="I663" i="1"/>
  <c r="J661" i="1"/>
  <c r="I661" i="1"/>
  <c r="J660" i="1"/>
  <c r="I660" i="1"/>
  <c r="J659" i="1"/>
  <c r="I659" i="1"/>
  <c r="J657" i="1"/>
  <c r="I657" i="1"/>
  <c r="J656" i="1"/>
  <c r="I656" i="1"/>
  <c r="J655" i="1"/>
  <c r="I655" i="1"/>
  <c r="J654" i="1"/>
  <c r="I654" i="1"/>
  <c r="J652" i="1"/>
  <c r="I652" i="1"/>
  <c r="J651" i="1"/>
  <c r="I651" i="1"/>
  <c r="J650" i="1"/>
  <c r="I650" i="1"/>
  <c r="J648" i="1"/>
  <c r="I648" i="1"/>
  <c r="J647" i="1"/>
  <c r="I647" i="1"/>
  <c r="J645" i="1"/>
  <c r="I645" i="1"/>
  <c r="J644" i="1"/>
  <c r="I644" i="1"/>
  <c r="I642" i="1"/>
  <c r="I640" i="1"/>
  <c r="I639" i="1"/>
  <c r="J638" i="1"/>
  <c r="I638" i="1"/>
  <c r="J636" i="1"/>
  <c r="I636" i="1"/>
  <c r="J635" i="1"/>
  <c r="I635" i="1"/>
  <c r="I634" i="1"/>
  <c r="J628" i="1"/>
  <c r="I628" i="1"/>
  <c r="I624" i="1"/>
  <c r="I619" i="1"/>
  <c r="J615" i="1"/>
  <c r="I615" i="1"/>
  <c r="J612" i="1"/>
  <c r="I612" i="1"/>
  <c r="I609" i="1"/>
  <c r="J603" i="1"/>
  <c r="I603" i="1"/>
  <c r="I600" i="1"/>
  <c r="J560" i="1"/>
  <c r="I560" i="1"/>
  <c r="J556" i="1"/>
  <c r="I556" i="1"/>
  <c r="J551" i="1"/>
  <c r="I551" i="1"/>
  <c r="J547" i="1"/>
  <c r="I547" i="1"/>
  <c r="J544" i="1"/>
  <c r="I544" i="1"/>
  <c r="J541" i="1"/>
  <c r="I541" i="1"/>
  <c r="J535" i="1"/>
  <c r="I535" i="1"/>
  <c r="J532" i="1"/>
  <c r="I532" i="1"/>
  <c r="J526" i="1"/>
  <c r="I526" i="1"/>
  <c r="J522" i="1"/>
  <c r="I522" i="1"/>
  <c r="J517" i="1"/>
  <c r="I517" i="1"/>
  <c r="J513" i="1"/>
  <c r="I513" i="1"/>
  <c r="J510" i="1"/>
  <c r="I510" i="1"/>
  <c r="J507" i="1"/>
  <c r="I507" i="1"/>
  <c r="J501" i="1"/>
  <c r="I501" i="1"/>
  <c r="J498" i="1"/>
  <c r="I498" i="1"/>
  <c r="J492" i="1"/>
  <c r="I492" i="1"/>
  <c r="J488" i="1"/>
  <c r="I488" i="1"/>
  <c r="J483" i="1"/>
  <c r="I483" i="1"/>
  <c r="I479" i="1"/>
  <c r="J476" i="1"/>
  <c r="I476" i="1"/>
  <c r="I473" i="1"/>
  <c r="I467" i="1"/>
  <c r="I464" i="1"/>
  <c r="J458" i="1"/>
  <c r="J424" i="1" s="1"/>
  <c r="I458" i="1"/>
  <c r="J454" i="1"/>
  <c r="I454" i="1"/>
  <c r="J449" i="1"/>
  <c r="I449" i="1"/>
  <c r="I445" i="1"/>
  <c r="J442" i="1"/>
  <c r="I442" i="1"/>
  <c r="J439" i="1"/>
  <c r="I439" i="1"/>
  <c r="I433" i="1"/>
  <c r="I430" i="1"/>
  <c r="J427" i="1"/>
  <c r="I427" i="1"/>
  <c r="J426" i="1"/>
  <c r="I426" i="1"/>
  <c r="J425" i="1"/>
  <c r="I425" i="1"/>
  <c r="J423" i="1"/>
  <c r="I423" i="1"/>
  <c r="J422" i="1"/>
  <c r="I422" i="1"/>
  <c r="J421" i="1"/>
  <c r="I421" i="1"/>
  <c r="J419" i="1"/>
  <c r="I419" i="1"/>
  <c r="J418" i="1"/>
  <c r="I418" i="1"/>
  <c r="J417" i="1"/>
  <c r="I417" i="1"/>
  <c r="J416" i="1"/>
  <c r="I416" i="1"/>
  <c r="J414" i="1"/>
  <c r="I414" i="1"/>
  <c r="I413" i="1"/>
  <c r="I412" i="1"/>
  <c r="J410" i="1"/>
  <c r="I410" i="1"/>
  <c r="J409" i="1"/>
  <c r="I409" i="1"/>
  <c r="J407" i="1"/>
  <c r="I407" i="1"/>
  <c r="I406" i="1"/>
  <c r="I404" i="1"/>
  <c r="I403" i="1"/>
  <c r="I402" i="1"/>
  <c r="I401" i="1"/>
  <c r="I400" i="1"/>
  <c r="I398" i="1"/>
  <c r="I397" i="1"/>
  <c r="J390" i="1"/>
  <c r="I390" i="1"/>
  <c r="I386" i="1"/>
  <c r="I381" i="1"/>
  <c r="J377" i="1"/>
  <c r="I377" i="1"/>
  <c r="I374" i="1"/>
  <c r="I371" i="1"/>
  <c r="I365" i="1"/>
  <c r="I362" i="1"/>
  <c r="J346" i="1"/>
  <c r="J332" i="1"/>
  <c r="J322" i="1"/>
  <c r="I322" i="1"/>
  <c r="J318" i="1"/>
  <c r="I318" i="1"/>
  <c r="J313" i="1"/>
  <c r="I313" i="1"/>
  <c r="J309" i="1"/>
  <c r="I309" i="1"/>
  <c r="J306" i="1"/>
  <c r="I306" i="1"/>
  <c r="J303" i="1"/>
  <c r="I303" i="1"/>
  <c r="I297" i="1"/>
  <c r="J294" i="1"/>
  <c r="I294" i="1"/>
  <c r="J288" i="1"/>
  <c r="I288" i="1"/>
  <c r="J284" i="1"/>
  <c r="I284" i="1"/>
  <c r="J279" i="1"/>
  <c r="I279" i="1"/>
  <c r="I275" i="1"/>
  <c r="J272" i="1"/>
  <c r="I272" i="1"/>
  <c r="J269" i="1"/>
  <c r="I269" i="1"/>
  <c r="I263" i="1"/>
  <c r="J262" i="1"/>
  <c r="J228" i="1" s="1"/>
  <c r="I262" i="1"/>
  <c r="J261" i="1"/>
  <c r="J260" i="1" s="1"/>
  <c r="I261" i="1"/>
  <c r="I243" i="1"/>
  <c r="I73" i="1" s="1"/>
  <c r="J242" i="1"/>
  <c r="I234" i="1"/>
  <c r="I64" i="1" s="1"/>
  <c r="I233" i="1"/>
  <c r="I63" i="1" s="1"/>
  <c r="I232" i="1"/>
  <c r="I231" i="1"/>
  <c r="J227" i="1"/>
  <c r="I227" i="1"/>
  <c r="I57" i="1" s="1"/>
  <c r="J220" i="1"/>
  <c r="I220" i="1"/>
  <c r="J216" i="1"/>
  <c r="I216" i="1"/>
  <c r="J211" i="1"/>
  <c r="I211" i="1"/>
  <c r="J207" i="1"/>
  <c r="I207" i="1"/>
  <c r="I204" i="1"/>
  <c r="J201" i="1"/>
  <c r="I201" i="1"/>
  <c r="I195" i="1"/>
  <c r="J192" i="1"/>
  <c r="I192" i="1"/>
  <c r="J186" i="1"/>
  <c r="I186" i="1"/>
  <c r="J182" i="1"/>
  <c r="I182" i="1"/>
  <c r="J177" i="1"/>
  <c r="I177" i="1"/>
  <c r="I173" i="1"/>
  <c r="J170" i="1"/>
  <c r="I170" i="1"/>
  <c r="J167" i="1"/>
  <c r="I167" i="1"/>
  <c r="I161" i="1"/>
  <c r="I158" i="1"/>
  <c r="J152" i="1"/>
  <c r="I152" i="1"/>
  <c r="J148" i="1"/>
  <c r="I148" i="1"/>
  <c r="J143" i="1"/>
  <c r="I143" i="1"/>
  <c r="I139" i="1"/>
  <c r="J136" i="1"/>
  <c r="I136" i="1"/>
  <c r="I133" i="1"/>
  <c r="I127" i="1"/>
  <c r="I124" i="1"/>
  <c r="J118" i="1"/>
  <c r="I118" i="1"/>
  <c r="J114" i="1"/>
  <c r="I114" i="1"/>
  <c r="I109" i="1"/>
  <c r="I105" i="1"/>
  <c r="J102" i="1"/>
  <c r="I102" i="1"/>
  <c r="J99" i="1"/>
  <c r="I99" i="1"/>
  <c r="I93" i="1"/>
  <c r="I90" i="1"/>
  <c r="J87" i="1"/>
  <c r="I87" i="1"/>
  <c r="J86" i="1"/>
  <c r="I86" i="1"/>
  <c r="J85" i="1"/>
  <c r="I85" i="1"/>
  <c r="J83" i="1"/>
  <c r="I83" i="1"/>
  <c r="J82" i="1"/>
  <c r="I82" i="1"/>
  <c r="J81" i="1"/>
  <c r="I81" i="1"/>
  <c r="J79" i="1"/>
  <c r="I79" i="1"/>
  <c r="I78" i="1"/>
  <c r="J77" i="1"/>
  <c r="I77" i="1"/>
  <c r="J76" i="1"/>
  <c r="I76" i="1"/>
  <c r="J74" i="1"/>
  <c r="I74" i="1"/>
  <c r="I72" i="1"/>
  <c r="I70" i="1"/>
  <c r="I69" i="1"/>
  <c r="J67" i="1"/>
  <c r="I67" i="1"/>
  <c r="I66" i="1"/>
  <c r="I62" i="1"/>
  <c r="I60" i="1"/>
  <c r="I45" i="1"/>
  <c r="I43" i="1"/>
  <c r="I40" i="1"/>
  <c r="I24" i="1"/>
  <c r="I13" i="1"/>
  <c r="H330" i="1"/>
  <c r="H329" i="1"/>
  <c r="H328" i="1" s="1"/>
  <c r="H334" i="1"/>
  <c r="H335" i="1"/>
  <c r="H336" i="1"/>
  <c r="H332" i="1"/>
  <c r="H339" i="1"/>
  <c r="H338" i="1"/>
  <c r="H337" i="1" s="1"/>
  <c r="H342" i="1"/>
  <c r="H345" i="1"/>
  <c r="H346" i="1"/>
  <c r="H344" i="1"/>
  <c r="H348" i="1"/>
  <c r="H349" i="1"/>
  <c r="H350" i="1"/>
  <c r="H351" i="1"/>
  <c r="H347" i="1" s="1"/>
  <c r="H354" i="1"/>
  <c r="H355" i="1"/>
  <c r="H353" i="1"/>
  <c r="H357" i="1"/>
  <c r="H358" i="1"/>
  <c r="H359" i="1"/>
  <c r="H390" i="1"/>
  <c r="G390" i="1"/>
  <c r="F390" i="1"/>
  <c r="E390" i="1"/>
  <c r="D390" i="1"/>
  <c r="H386" i="1"/>
  <c r="G386" i="1"/>
  <c r="F386" i="1"/>
  <c r="E386" i="1"/>
  <c r="D386" i="1"/>
  <c r="H381" i="1"/>
  <c r="G381" i="1"/>
  <c r="F381" i="1"/>
  <c r="E381" i="1"/>
  <c r="D381" i="1"/>
  <c r="H377" i="1"/>
  <c r="G377" i="1"/>
  <c r="F377" i="1"/>
  <c r="E377" i="1"/>
  <c r="D377" i="1"/>
  <c r="H374" i="1"/>
  <c r="G374" i="1"/>
  <c r="F374" i="1"/>
  <c r="E374" i="1"/>
  <c r="D374" i="1"/>
  <c r="H371" i="1"/>
  <c r="G371" i="1"/>
  <c r="F371" i="1"/>
  <c r="E371" i="1"/>
  <c r="D371" i="1"/>
  <c r="F367" i="1"/>
  <c r="F365" i="1" s="1"/>
  <c r="G365" i="1"/>
  <c r="E365" i="1"/>
  <c r="D365" i="1"/>
  <c r="H362" i="1"/>
  <c r="G362" i="1"/>
  <c r="F362" i="1"/>
  <c r="E362" i="1"/>
  <c r="D362" i="1"/>
  <c r="G356" i="1"/>
  <c r="F356" i="1"/>
  <c r="E356" i="1"/>
  <c r="D356" i="1"/>
  <c r="G352" i="1"/>
  <c r="F352" i="1"/>
  <c r="E352" i="1"/>
  <c r="D352" i="1"/>
  <c r="G347" i="1"/>
  <c r="F347" i="1"/>
  <c r="E347" i="1"/>
  <c r="D347" i="1"/>
  <c r="G343" i="1"/>
  <c r="F343" i="1"/>
  <c r="E343" i="1"/>
  <c r="D343" i="1"/>
  <c r="G340" i="1"/>
  <c r="F340" i="1"/>
  <c r="E340" i="1"/>
  <c r="D340" i="1"/>
  <c r="G337" i="1"/>
  <c r="F337" i="1"/>
  <c r="E337" i="1"/>
  <c r="D337" i="1"/>
  <c r="F333" i="1"/>
  <c r="G331" i="1"/>
  <c r="E331" i="1"/>
  <c r="D331" i="1"/>
  <c r="G328" i="1"/>
  <c r="F328" i="1"/>
  <c r="E328" i="1"/>
  <c r="D328" i="1"/>
  <c r="G44" i="1"/>
  <c r="G35" i="1"/>
  <c r="G1867" i="1"/>
  <c r="F25" i="1"/>
  <c r="H25" i="1" s="1"/>
  <c r="J25" i="1" s="1"/>
  <c r="F26" i="1"/>
  <c r="H26" i="1" s="1"/>
  <c r="J26" i="1" s="1"/>
  <c r="F27" i="1"/>
  <c r="H27" i="1" s="1"/>
  <c r="J27" i="1" s="1"/>
  <c r="I2785" i="1" l="1"/>
  <c r="J1409" i="1"/>
  <c r="H340" i="1"/>
  <c r="I2716" i="1"/>
  <c r="I2715" i="1" s="1"/>
  <c r="I2682" i="1"/>
  <c r="I2681" i="1" s="1"/>
  <c r="I2648" i="1"/>
  <c r="I2647" i="1" s="1"/>
  <c r="J2525" i="1"/>
  <c r="I1996" i="1"/>
  <c r="I2426" i="1"/>
  <c r="I1983" i="1"/>
  <c r="I1979" i="1"/>
  <c r="I2265" i="1"/>
  <c r="I2241" i="1"/>
  <c r="I1991" i="1"/>
  <c r="I1583" i="1"/>
  <c r="I1990" i="1"/>
  <c r="I2050" i="1"/>
  <c r="I1575" i="1"/>
  <c r="I1433" i="1"/>
  <c r="J1449" i="1"/>
  <c r="I1449" i="1"/>
  <c r="J1440" i="1"/>
  <c r="J1241" i="1"/>
  <c r="I1350" i="1"/>
  <c r="I1349" i="1" s="1"/>
  <c r="I1178" i="1"/>
  <c r="I1177" i="1" s="1"/>
  <c r="I1144" i="1"/>
  <c r="I1143" i="1" s="1"/>
  <c r="I1580" i="1"/>
  <c r="I1568" i="1"/>
  <c r="I1634" i="1"/>
  <c r="I1566" i="1" s="1"/>
  <c r="I592" i="1"/>
  <c r="I589" i="1"/>
  <c r="I1588" i="1"/>
  <c r="J2423" i="1"/>
  <c r="I1981" i="1"/>
  <c r="J1976" i="1"/>
  <c r="I986" i="1"/>
  <c r="J986" i="1"/>
  <c r="J993" i="1"/>
  <c r="J1008" i="1"/>
  <c r="J1007" i="1" s="1"/>
  <c r="J1002" i="1"/>
  <c r="I588" i="1"/>
  <c r="I2773" i="1" s="1"/>
  <c r="J588" i="1"/>
  <c r="I567" i="1"/>
  <c r="I1993" i="1"/>
  <c r="J1995" i="1"/>
  <c r="J2541" i="1"/>
  <c r="I2541" i="1"/>
  <c r="J850" i="1"/>
  <c r="I405" i="1"/>
  <c r="I408" i="1"/>
  <c r="I361" i="1"/>
  <c r="I360" i="1" s="1"/>
  <c r="H352" i="1"/>
  <c r="J374" i="1"/>
  <c r="J420" i="1"/>
  <c r="I420" i="1"/>
  <c r="I424" i="1"/>
  <c r="I238" i="1"/>
  <c r="I68" i="1" s="1"/>
  <c r="J254" i="1"/>
  <c r="J238" i="1"/>
  <c r="I2774" i="1"/>
  <c r="I241" i="1"/>
  <c r="I71" i="1" s="1"/>
  <c r="J643" i="1"/>
  <c r="J245" i="1"/>
  <c r="J662" i="1"/>
  <c r="I250" i="1"/>
  <c r="I80" i="1" s="1"/>
  <c r="I857" i="1"/>
  <c r="I585" i="1" s="1"/>
  <c r="I866" i="1"/>
  <c r="H343" i="1"/>
  <c r="J386" i="1"/>
  <c r="I577" i="1"/>
  <c r="I2762" i="1" s="1"/>
  <c r="J580" i="1"/>
  <c r="J866" i="1"/>
  <c r="I356" i="1"/>
  <c r="J658" i="1"/>
  <c r="J408" i="1"/>
  <c r="J84" i="1"/>
  <c r="I2777" i="1"/>
  <c r="I572" i="1"/>
  <c r="I2757" i="1" s="1"/>
  <c r="J381" i="1"/>
  <c r="I352" i="1"/>
  <c r="D361" i="1"/>
  <c r="D360" i="1" s="1"/>
  <c r="J415" i="1"/>
  <c r="J593" i="1"/>
  <c r="I574" i="1"/>
  <c r="I2759" i="1" s="1"/>
  <c r="I593" i="1"/>
  <c r="J371" i="1"/>
  <c r="I347" i="1"/>
  <c r="I586" i="1"/>
  <c r="I596" i="1"/>
  <c r="J329" i="1"/>
  <c r="J328" i="1" s="1"/>
  <c r="J362" i="1"/>
  <c r="I2782" i="1"/>
  <c r="J596" i="1"/>
  <c r="J2781" i="1" s="1"/>
  <c r="I905" i="1"/>
  <c r="I904" i="1" s="1"/>
  <c r="J828" i="1"/>
  <c r="J592" i="1"/>
  <c r="E361" i="1"/>
  <c r="E360" i="1" s="1"/>
  <c r="J337" i="1"/>
  <c r="I594" i="1"/>
  <c r="J646" i="1"/>
  <c r="I580" i="1"/>
  <c r="I2765" i="1" s="1"/>
  <c r="I578" i="1"/>
  <c r="J701" i="1"/>
  <c r="J700" i="1" s="1"/>
  <c r="H356" i="1"/>
  <c r="I2771" i="1"/>
  <c r="I235" i="1"/>
  <c r="I65" i="1" s="1"/>
  <c r="J250" i="1"/>
  <c r="J80" i="1" s="1"/>
  <c r="J497" i="1"/>
  <c r="J496" i="1" s="1"/>
  <c r="J235" i="1"/>
  <c r="I254" i="1"/>
  <c r="I84" i="1" s="1"/>
  <c r="J579" i="1"/>
  <c r="J595" i="1"/>
  <c r="I157" i="1"/>
  <c r="I156" i="1" s="1"/>
  <c r="I411" i="1"/>
  <c r="I497" i="1"/>
  <c r="I496" i="1" s="1"/>
  <c r="I531" i="1"/>
  <c r="I530" i="1" s="1"/>
  <c r="I415" i="1"/>
  <c r="J531" i="1"/>
  <c r="J530" i="1" s="1"/>
  <c r="J653" i="1"/>
  <c r="I576" i="1"/>
  <c r="I2761" i="1" s="1"/>
  <c r="I293" i="1"/>
  <c r="I292" i="1" s="1"/>
  <c r="I245" i="1"/>
  <c r="I396" i="1"/>
  <c r="I75" i="1"/>
  <c r="I191" i="1"/>
  <c r="I190" i="1" s="1"/>
  <c r="I579" i="1"/>
  <c r="I2764" i="1" s="1"/>
  <c r="I667" i="1"/>
  <c r="I666" i="1" s="1"/>
  <c r="I643" i="1"/>
  <c r="I658" i="1"/>
  <c r="I590" i="1" s="1"/>
  <c r="I568" i="1"/>
  <c r="I584" i="1"/>
  <c r="J589" i="1"/>
  <c r="J857" i="1"/>
  <c r="I331" i="1"/>
  <c r="I337" i="1"/>
  <c r="I2528" i="1"/>
  <c r="I2532" i="1"/>
  <c r="I2430" i="1"/>
  <c r="I2420" i="1"/>
  <c r="I1975" i="1"/>
  <c r="I2414" i="1"/>
  <c r="I2376" i="1"/>
  <c r="I2375" i="1" s="1"/>
  <c r="I2206" i="1"/>
  <c r="I2205" i="1" s="1"/>
  <c r="I2138" i="1"/>
  <c r="I2137" i="1" s="1"/>
  <c r="I1970" i="1"/>
  <c r="I2035" i="1"/>
  <c r="I2034" i="1" s="1"/>
  <c r="I1578" i="1"/>
  <c r="I1574" i="1"/>
  <c r="I1586" i="1"/>
  <c r="I1565" i="1"/>
  <c r="I1896" i="1"/>
  <c r="I1895" i="1" s="1"/>
  <c r="I1726" i="1"/>
  <c r="I1725" i="1" s="1"/>
  <c r="I1424" i="1"/>
  <c r="I1436" i="1"/>
  <c r="I1237" i="1"/>
  <c r="I1384" i="1"/>
  <c r="I1383" i="1" s="1"/>
  <c r="I1316" i="1"/>
  <c r="I1315" i="1" s="1"/>
  <c r="I989" i="1"/>
  <c r="I1042" i="1"/>
  <c r="I1041" i="1" s="1"/>
  <c r="I939" i="1"/>
  <c r="I938" i="1" s="1"/>
  <c r="I583" i="1"/>
  <c r="J823" i="1"/>
  <c r="J587" i="1"/>
  <c r="J356" i="1"/>
  <c r="J343" i="1"/>
  <c r="I89" i="1"/>
  <c r="I12" i="1"/>
  <c r="I123" i="1"/>
  <c r="I122" i="1" s="1"/>
  <c r="I769" i="1"/>
  <c r="I768" i="1" s="1"/>
  <c r="I838" i="1"/>
  <c r="I566" i="1" s="1"/>
  <c r="I570" i="1"/>
  <c r="I977" i="1"/>
  <c r="I1222" i="1"/>
  <c r="I1282" i="1"/>
  <c r="I1281" i="1" s="1"/>
  <c r="I1228" i="1"/>
  <c r="I1488" i="1"/>
  <c r="I1559" i="1"/>
  <c r="I1966" i="1"/>
  <c r="I1967" i="1"/>
  <c r="I2256" i="1"/>
  <c r="I1980" i="1"/>
  <c r="I2478" i="1"/>
  <c r="I2477" i="1" s="1"/>
  <c r="J352" i="1"/>
  <c r="I841" i="1"/>
  <c r="I569" i="1" s="1"/>
  <c r="I871" i="1"/>
  <c r="I870" i="1" s="1"/>
  <c r="I1001" i="1"/>
  <c r="I1135" i="1"/>
  <c r="I998" i="1" s="1"/>
  <c r="I1569" i="1"/>
  <c r="I1995" i="1"/>
  <c r="I228" i="1"/>
  <c r="I58" i="1" s="1"/>
  <c r="I260" i="1"/>
  <c r="I399" i="1"/>
  <c r="I229" i="1"/>
  <c r="I59" i="1" s="1"/>
  <c r="J226" i="1"/>
  <c r="J347" i="1"/>
  <c r="I701" i="1"/>
  <c r="I700" i="1" s="1"/>
  <c r="I1076" i="1"/>
  <c r="I1075" i="1" s="1"/>
  <c r="I1649" i="1"/>
  <c r="I1866" i="1"/>
  <c r="I1213" i="1"/>
  <c r="I1248" i="1"/>
  <c r="I1247" i="1" s="1"/>
  <c r="I429" i="1"/>
  <c r="I428" i="1" s="1"/>
  <c r="I582" i="1"/>
  <c r="I1487" i="1"/>
  <c r="I2250" i="1"/>
  <c r="I1974" i="1" s="1"/>
  <c r="I61" i="1"/>
  <c r="I1008" i="1"/>
  <c r="I1007" i="1" s="1"/>
  <c r="I974" i="1"/>
  <c r="I587" i="1"/>
  <c r="I2772" i="1" s="1"/>
  <c r="I591" i="1"/>
  <c r="I2776" i="1" s="1"/>
  <c r="I595" i="1"/>
  <c r="I803" i="1"/>
  <c r="I802" i="1" s="1"/>
  <c r="I1564" i="1"/>
  <c r="I2758" i="1" s="1"/>
  <c r="I2580" i="1"/>
  <c r="I2579" i="1" s="1"/>
  <c r="I2513" i="1"/>
  <c r="I2546" i="1"/>
  <c r="I2545" i="1" s="1"/>
  <c r="I2516" i="1"/>
  <c r="I1760" i="1"/>
  <c r="I1759" i="1" s="1"/>
  <c r="I2000" i="1"/>
  <c r="I1999" i="1" s="1"/>
  <c r="I853" i="1"/>
  <c r="I581" i="1" s="1"/>
  <c r="I983" i="1"/>
  <c r="I1794" i="1"/>
  <c r="I1793" i="1" s="1"/>
  <c r="I1929" i="1"/>
  <c r="J1979" i="1"/>
  <c r="I1245" i="1"/>
  <c r="I599" i="1"/>
  <c r="I598" i="1" s="1"/>
  <c r="I571" i="1"/>
  <c r="I735" i="1"/>
  <c r="I734" i="1" s="1"/>
  <c r="I1003" i="1"/>
  <c r="I1216" i="1"/>
  <c r="I1872" i="1"/>
  <c r="I1985" i="1"/>
  <c r="I463" i="1"/>
  <c r="I462" i="1" s="1"/>
  <c r="I1454" i="1"/>
  <c r="I1453" i="1" s="1"/>
  <c r="I1421" i="1"/>
  <c r="I1440" i="1"/>
  <c r="I1625" i="1"/>
  <c r="I1562" i="1"/>
  <c r="I1628" i="1"/>
  <c r="I1658" i="1"/>
  <c r="I1657" i="1" s="1"/>
  <c r="I1692" i="1"/>
  <c r="I1691" i="1" s="1"/>
  <c r="J1653" i="1"/>
  <c r="J1585" i="1" s="1"/>
  <c r="I1828" i="1"/>
  <c r="I1827" i="1" s="1"/>
  <c r="I1887" i="1"/>
  <c r="I2102" i="1"/>
  <c r="I2101" i="1" s="1"/>
  <c r="I1522" i="1"/>
  <c r="I1521" i="1" s="1"/>
  <c r="I1570" i="1"/>
  <c r="I1644" i="1"/>
  <c r="I1576" i="1" s="1"/>
  <c r="I1977" i="1"/>
  <c r="I2244" i="1"/>
  <c r="I2342" i="1"/>
  <c r="I2341" i="1" s="1"/>
  <c r="I2435" i="1"/>
  <c r="J2546" i="1"/>
  <c r="J2545" i="1" s="1"/>
  <c r="I1445" i="1"/>
  <c r="I2068" i="1"/>
  <c r="I2067" i="1" s="1"/>
  <c r="I2522" i="1"/>
  <c r="I2537" i="1"/>
  <c r="I1590" i="1"/>
  <c r="I1589" i="1" s="1"/>
  <c r="I1582" i="1"/>
  <c r="I1640" i="1"/>
  <c r="I1572" i="1" s="1"/>
  <c r="I1863" i="1"/>
  <c r="I1984" i="1"/>
  <c r="J1988" i="1"/>
  <c r="I1891" i="1"/>
  <c r="I1585" i="1" s="1"/>
  <c r="I1973" i="1"/>
  <c r="J2044" i="1"/>
  <c r="I2614" i="1"/>
  <c r="I2613" i="1" s="1"/>
  <c r="I1558" i="1"/>
  <c r="I1969" i="1"/>
  <c r="J1996" i="1"/>
  <c r="J2782" i="1" s="1"/>
  <c r="I2274" i="1"/>
  <c r="J2253" i="1"/>
  <c r="J1977" i="1" s="1"/>
  <c r="I2444" i="1"/>
  <c r="I2443" i="1" s="1"/>
  <c r="I2411" i="1"/>
  <c r="I2410" i="1" s="1"/>
  <c r="I2409" i="1" s="1"/>
  <c r="F361" i="1"/>
  <c r="F360" i="1" s="1"/>
  <c r="G361" i="1"/>
  <c r="G360" i="1" s="1"/>
  <c r="H367" i="1"/>
  <c r="D327" i="1"/>
  <c r="D326" i="1" s="1"/>
  <c r="E327" i="1"/>
  <c r="E326" i="1" s="1"/>
  <c r="G327" i="1"/>
  <c r="G326" i="1" s="1"/>
  <c r="F331" i="1"/>
  <c r="F327" i="1" s="1"/>
  <c r="F326" i="1" s="1"/>
  <c r="G1894" i="1"/>
  <c r="G1893" i="1"/>
  <c r="G1892" i="1"/>
  <c r="G1890" i="1"/>
  <c r="G1889" i="1"/>
  <c r="G1888" i="1"/>
  <c r="G1886" i="1"/>
  <c r="G1885" i="1"/>
  <c r="G1884" i="1"/>
  <c r="G1883" i="1"/>
  <c r="G1881" i="1"/>
  <c r="G1880" i="1"/>
  <c r="G1879" i="1"/>
  <c r="G1877" i="1"/>
  <c r="G1876" i="1"/>
  <c r="G1874" i="1"/>
  <c r="G1873" i="1"/>
  <c r="G1871" i="1"/>
  <c r="G1870" i="1"/>
  <c r="G1869" i="1"/>
  <c r="G1868" i="1"/>
  <c r="G1865" i="1"/>
  <c r="G1864" i="1"/>
  <c r="G1897" i="1"/>
  <c r="G1900" i="1"/>
  <c r="H1925" i="1"/>
  <c r="G1925" i="1"/>
  <c r="F1925" i="1"/>
  <c r="E1925" i="1"/>
  <c r="D1925" i="1"/>
  <c r="H1921" i="1"/>
  <c r="G1921" i="1"/>
  <c r="F1921" i="1"/>
  <c r="E1921" i="1"/>
  <c r="D1921" i="1"/>
  <c r="H1916" i="1"/>
  <c r="G1916" i="1"/>
  <c r="F1916" i="1"/>
  <c r="E1916" i="1"/>
  <c r="D1916" i="1"/>
  <c r="F1914" i="1"/>
  <c r="F1912" i="1" s="1"/>
  <c r="G1912" i="1"/>
  <c r="E1912" i="1"/>
  <c r="D1912" i="1"/>
  <c r="F1911" i="1"/>
  <c r="H1911" i="1" s="1"/>
  <c r="J1911" i="1" s="1"/>
  <c r="F1910" i="1"/>
  <c r="H1910" i="1" s="1"/>
  <c r="J1910" i="1" s="1"/>
  <c r="G1909" i="1"/>
  <c r="E1909" i="1"/>
  <c r="D1909" i="1"/>
  <c r="F1908" i="1"/>
  <c r="H1908" i="1" s="1"/>
  <c r="J1908" i="1" s="1"/>
  <c r="F1907" i="1"/>
  <c r="H1907" i="1" s="1"/>
  <c r="J1907" i="1" s="1"/>
  <c r="G1906" i="1"/>
  <c r="E1906" i="1"/>
  <c r="D1906" i="1"/>
  <c r="H1905" i="1"/>
  <c r="J1905" i="1" s="1"/>
  <c r="H1904" i="1"/>
  <c r="J1904" i="1" s="1"/>
  <c r="H1903" i="1"/>
  <c r="J1903" i="1" s="1"/>
  <c r="H1902" i="1"/>
  <c r="J1902" i="1" s="1"/>
  <c r="H1901" i="1"/>
  <c r="J1901" i="1" s="1"/>
  <c r="E1900" i="1"/>
  <c r="D1900" i="1"/>
  <c r="H1899" i="1"/>
  <c r="J1899" i="1" s="1"/>
  <c r="H1898" i="1"/>
  <c r="J1898" i="1" s="1"/>
  <c r="J1897" i="1" s="1"/>
  <c r="E1897" i="1"/>
  <c r="D1897" i="1"/>
  <c r="I2769" i="1" l="1"/>
  <c r="I2033" i="1"/>
  <c r="I2768" i="1"/>
  <c r="I2755" i="1"/>
  <c r="I2767" i="1"/>
  <c r="I1989" i="1"/>
  <c r="I2780" i="1"/>
  <c r="I2778" i="1"/>
  <c r="I2781" i="1"/>
  <c r="I2752" i="1"/>
  <c r="I633" i="1"/>
  <c r="I632" i="1" s="1"/>
  <c r="J594" i="1"/>
  <c r="I2763" i="1"/>
  <c r="I2775" i="1"/>
  <c r="I575" i="1"/>
  <c r="I2760" i="1" s="1"/>
  <c r="I327" i="1"/>
  <c r="I326" i="1" s="1"/>
  <c r="I2770" i="1"/>
  <c r="I2779" i="1"/>
  <c r="I88" i="1"/>
  <c r="I2753" i="1"/>
  <c r="I2766" i="1"/>
  <c r="H365" i="1"/>
  <c r="H361" i="1" s="1"/>
  <c r="H360" i="1" s="1"/>
  <c r="H333" i="1"/>
  <c r="H331" i="1" s="1"/>
  <c r="H327" i="1" s="1"/>
  <c r="H326" i="1" s="1"/>
  <c r="J367" i="1"/>
  <c r="I2756" i="1"/>
  <c r="I395" i="1"/>
  <c r="I394" i="1" s="1"/>
  <c r="I1968" i="1"/>
  <c r="J1900" i="1"/>
  <c r="I1581" i="1"/>
  <c r="I973" i="1"/>
  <c r="I972" i="1" s="1"/>
  <c r="I837" i="1"/>
  <c r="I836" i="1" s="1"/>
  <c r="I1212" i="1"/>
  <c r="I1211" i="1" s="1"/>
  <c r="I1560" i="1"/>
  <c r="I2754" i="1" s="1"/>
  <c r="I1624" i="1"/>
  <c r="I1623" i="1" s="1"/>
  <c r="I1557" i="1"/>
  <c r="I1420" i="1"/>
  <c r="I1419" i="1" s="1"/>
  <c r="I1965" i="1"/>
  <c r="I1862" i="1"/>
  <c r="I1861" i="1" s="1"/>
  <c r="I259" i="1"/>
  <c r="I258" i="1" s="1"/>
  <c r="I226" i="1"/>
  <c r="I2512" i="1"/>
  <c r="I2511" i="1" s="1"/>
  <c r="I1110" i="1"/>
  <c r="I1109" i="1" s="1"/>
  <c r="I2273" i="1"/>
  <c r="I2240" i="1"/>
  <c r="I2239" i="1" s="1"/>
  <c r="F1906" i="1"/>
  <c r="H1906" i="1" s="1"/>
  <c r="J1906" i="1" s="1"/>
  <c r="F1895" i="1"/>
  <c r="G1896" i="1"/>
  <c r="G1895" i="1" s="1"/>
  <c r="D1896" i="1"/>
  <c r="D1895" i="1" s="1"/>
  <c r="F1909" i="1"/>
  <c r="H1909" i="1" s="1"/>
  <c r="J1909" i="1" s="1"/>
  <c r="E1896" i="1"/>
  <c r="E1895" i="1" s="1"/>
  <c r="H1900" i="1"/>
  <c r="H1897" i="1"/>
  <c r="H1914" i="1"/>
  <c r="I565" i="1" l="1"/>
  <c r="I564" i="1" s="1"/>
  <c r="J365" i="1"/>
  <c r="J361" i="1" s="1"/>
  <c r="J360" i="1" s="1"/>
  <c r="J333" i="1"/>
  <c r="J331" i="1" s="1"/>
  <c r="J327" i="1" s="1"/>
  <c r="J326" i="1" s="1"/>
  <c r="I1964" i="1"/>
  <c r="I1963" i="1" s="1"/>
  <c r="J1896" i="1"/>
  <c r="H1912" i="1"/>
  <c r="J1914" i="1"/>
  <c r="J1912" i="1" s="1"/>
  <c r="I1556" i="1"/>
  <c r="I1555" i="1" s="1"/>
  <c r="I225" i="1"/>
  <c r="I224" i="1" s="1"/>
  <c r="I56" i="1"/>
  <c r="I2751" i="1" s="1"/>
  <c r="H1896" i="1"/>
  <c r="I2750" i="1" l="1"/>
  <c r="I2749" i="1" s="1"/>
  <c r="J1895" i="1"/>
  <c r="H1895" i="1"/>
  <c r="I55" i="1"/>
  <c r="I54" i="1" s="1"/>
  <c r="H1959" i="1"/>
  <c r="G1959" i="1"/>
  <c r="F1959" i="1"/>
  <c r="E1959" i="1"/>
  <c r="D1959" i="1"/>
  <c r="H1955" i="1"/>
  <c r="G1955" i="1"/>
  <c r="F1955" i="1"/>
  <c r="E1955" i="1"/>
  <c r="D1955" i="1"/>
  <c r="H1950" i="1"/>
  <c r="G1950" i="1"/>
  <c r="F1950" i="1"/>
  <c r="E1950" i="1"/>
  <c r="D1950" i="1"/>
  <c r="F1948" i="1"/>
  <c r="H1948" i="1" s="1"/>
  <c r="G1946" i="1"/>
  <c r="E1946" i="1"/>
  <c r="D1946" i="1"/>
  <c r="F1945" i="1"/>
  <c r="H1945" i="1" s="1"/>
  <c r="J1945" i="1" s="1"/>
  <c r="F1944" i="1"/>
  <c r="H1944" i="1" s="1"/>
  <c r="J1944" i="1" s="1"/>
  <c r="G1943" i="1"/>
  <c r="E1943" i="1"/>
  <c r="D1943" i="1"/>
  <c r="F1942" i="1"/>
  <c r="H1942" i="1" s="1"/>
  <c r="J1942" i="1" s="1"/>
  <c r="F1941" i="1"/>
  <c r="H1941" i="1" s="1"/>
  <c r="J1941" i="1" s="1"/>
  <c r="G1940" i="1"/>
  <c r="E1940" i="1"/>
  <c r="D1940" i="1"/>
  <c r="F1939" i="1"/>
  <c r="H1939" i="1" s="1"/>
  <c r="J1939" i="1" s="1"/>
  <c r="F1938" i="1"/>
  <c r="H1938" i="1" s="1"/>
  <c r="J1938" i="1" s="1"/>
  <c r="F1937" i="1"/>
  <c r="H1937" i="1" s="1"/>
  <c r="J1937" i="1" s="1"/>
  <c r="F1936" i="1"/>
  <c r="H1936" i="1" s="1"/>
  <c r="J1936" i="1" s="1"/>
  <c r="F1935" i="1"/>
  <c r="G1934" i="1"/>
  <c r="E1934" i="1"/>
  <c r="D1934" i="1"/>
  <c r="F1933" i="1"/>
  <c r="H1933" i="1" s="1"/>
  <c r="J1933" i="1" s="1"/>
  <c r="F1932" i="1"/>
  <c r="H1932" i="1" s="1"/>
  <c r="J1932" i="1" s="1"/>
  <c r="J1931" i="1" s="1"/>
  <c r="G1931" i="1"/>
  <c r="E1931" i="1"/>
  <c r="D1931" i="1"/>
  <c r="H2789" i="1"/>
  <c r="H2745" i="1"/>
  <c r="H2729" i="1"/>
  <c r="H2711" i="1"/>
  <c r="H2540" i="1" s="1"/>
  <c r="H2707" i="1"/>
  <c r="H2698" i="1"/>
  <c r="H2695" i="1"/>
  <c r="H2692" i="1"/>
  <c r="H2686" i="1"/>
  <c r="H2683" i="1"/>
  <c r="H2677" i="1"/>
  <c r="H2673" i="1"/>
  <c r="H2664" i="1"/>
  <c r="H2661" i="1"/>
  <c r="H2658" i="1"/>
  <c r="H2652" i="1"/>
  <c r="H2649" i="1"/>
  <c r="H2643" i="1"/>
  <c r="H2639" i="1"/>
  <c r="H2627" i="1"/>
  <c r="H2624" i="1"/>
  <c r="H2609" i="1"/>
  <c r="H2605" i="1"/>
  <c r="H2593" i="1"/>
  <c r="H2590" i="1"/>
  <c r="H2575" i="1"/>
  <c r="H2571" i="1"/>
  <c r="H2566" i="1"/>
  <c r="H2562" i="1"/>
  <c r="H2559" i="1"/>
  <c r="H2556" i="1"/>
  <c r="H2550" i="1"/>
  <c r="H2547" i="1"/>
  <c r="H2544" i="1"/>
  <c r="H2543" i="1"/>
  <c r="H2542" i="1"/>
  <c r="H2539" i="1"/>
  <c r="H2536" i="1"/>
  <c r="H2527" i="1"/>
  <c r="H2526" i="1"/>
  <c r="H2524" i="1"/>
  <c r="H2507" i="1"/>
  <c r="H2491" i="1"/>
  <c r="H2473" i="1"/>
  <c r="H2469" i="1"/>
  <c r="H2464" i="1"/>
  <c r="H2457" i="1"/>
  <c r="H2454" i="1"/>
  <c r="H2442" i="1"/>
  <c r="H2441" i="1"/>
  <c r="H2440" i="1"/>
  <c r="H2438" i="1"/>
  <c r="H2437" i="1"/>
  <c r="H2434" i="1"/>
  <c r="H2432" i="1"/>
  <c r="H2431" i="1"/>
  <c r="H2429" i="1"/>
  <c r="H2425" i="1"/>
  <c r="H2424" i="1"/>
  <c r="H2422" i="1"/>
  <c r="H2396" i="1"/>
  <c r="H2389" i="1"/>
  <c r="H2371" i="1"/>
  <c r="H2367" i="1"/>
  <c r="H2362" i="1"/>
  <c r="H2355" i="1"/>
  <c r="H2352" i="1"/>
  <c r="H2337" i="1"/>
  <c r="H2328" i="1"/>
  <c r="H2324" i="1"/>
  <c r="H2321" i="1"/>
  <c r="H2318" i="1"/>
  <c r="H2303" i="1"/>
  <c r="H2299" i="1"/>
  <c r="H2294" i="1"/>
  <c r="H2290" i="1"/>
  <c r="H2287" i="1"/>
  <c r="H2284" i="1"/>
  <c r="H2275" i="1"/>
  <c r="H2272" i="1"/>
  <c r="H2271" i="1"/>
  <c r="H2264" i="1"/>
  <c r="H2263" i="1"/>
  <c r="H2262" i="1"/>
  <c r="H2261" i="1"/>
  <c r="H2259" i="1"/>
  <c r="H2255" i="1"/>
  <c r="H2254" i="1"/>
  <c r="H2252" i="1"/>
  <c r="H2235" i="1"/>
  <c r="H2219" i="1"/>
  <c r="H2201" i="1"/>
  <c r="H2192" i="1"/>
  <c r="H2188" i="1"/>
  <c r="H2185" i="1"/>
  <c r="H2182" i="1"/>
  <c r="H2176" i="1"/>
  <c r="H2173" i="1"/>
  <c r="H2167" i="1"/>
  <c r="H2151" i="1"/>
  <c r="H2148" i="1"/>
  <c r="H2115" i="1"/>
  <c r="H2112" i="1"/>
  <c r="H2097" i="1"/>
  <c r="H2062" i="1" s="1"/>
  <c r="H2088" i="1"/>
  <c r="H2081" i="1"/>
  <c r="H2078" i="1"/>
  <c r="H2066" i="1"/>
  <c r="H2065" i="1"/>
  <c r="H2061" i="1"/>
  <c r="H2058" i="1"/>
  <c r="H2057" i="1"/>
  <c r="H2056" i="1"/>
  <c r="H2053" i="1"/>
  <c r="H2049" i="1"/>
  <c r="H2048" i="1"/>
  <c r="H2046" i="1"/>
  <c r="H2045" i="1"/>
  <c r="H2029" i="1"/>
  <c r="H2020" i="1"/>
  <c r="H2013" i="1"/>
  <c r="H2010" i="1"/>
  <c r="H1891" i="1"/>
  <c r="H1887" i="1"/>
  <c r="H1882" i="1"/>
  <c r="H1857" i="1"/>
  <c r="H1853" i="1"/>
  <c r="H1848" i="1"/>
  <c r="H1844" i="1"/>
  <c r="H1841" i="1"/>
  <c r="H1832" i="1"/>
  <c r="H1829" i="1"/>
  <c r="H1823" i="1"/>
  <c r="H1819" i="1"/>
  <c r="H1807" i="1"/>
  <c r="H1789" i="1"/>
  <c r="H1785" i="1"/>
  <c r="H1780" i="1"/>
  <c r="H1776" i="1"/>
  <c r="H1773" i="1"/>
  <c r="H1764" i="1"/>
  <c r="H1755" i="1"/>
  <c r="H1746" i="1"/>
  <c r="H1739" i="1"/>
  <c r="H1736" i="1"/>
  <c r="H1721" i="1"/>
  <c r="H1717" i="1"/>
  <c r="H1712" i="1"/>
  <c r="H1705" i="1"/>
  <c r="H1702" i="1"/>
  <c r="H1687" i="1"/>
  <c r="H1678" i="1"/>
  <c r="H1671" i="1"/>
  <c r="H1668" i="1"/>
  <c r="H1656" i="1"/>
  <c r="H1588" i="1" s="1"/>
  <c r="H1655" i="1"/>
  <c r="H1587" i="1" s="1"/>
  <c r="H1654" i="1"/>
  <c r="H1586" i="1" s="1"/>
  <c r="H1652" i="1"/>
  <c r="H1584" i="1" s="1"/>
  <c r="H1651" i="1"/>
  <c r="H1583" i="1" s="1"/>
  <c r="H1648" i="1"/>
  <c r="H1580" i="1" s="1"/>
  <c r="H1646" i="1"/>
  <c r="H1645" i="1"/>
  <c r="H1643" i="1"/>
  <c r="H1575" i="1" s="1"/>
  <c r="H1639" i="1"/>
  <c r="H1638" i="1"/>
  <c r="H1636" i="1"/>
  <c r="H1619" i="1"/>
  <c r="H1615" i="1"/>
  <c r="H1603" i="1"/>
  <c r="H1551" i="1"/>
  <c r="H1547" i="1"/>
  <c r="H1542" i="1"/>
  <c r="H1535" i="1"/>
  <c r="H1517" i="1"/>
  <c r="H1513" i="1"/>
  <c r="H1508" i="1"/>
  <c r="H1504" i="1"/>
  <c r="H1501" i="1"/>
  <c r="H1498" i="1"/>
  <c r="H1483" i="1"/>
  <c r="H1474" i="1"/>
  <c r="H1467" i="1"/>
  <c r="H1464" i="1"/>
  <c r="H1452" i="1"/>
  <c r="H1451" i="1"/>
  <c r="H1450" i="1"/>
  <c r="H1448" i="1"/>
  <c r="H1447" i="1"/>
  <c r="H1444" i="1"/>
  <c r="H1443" i="1"/>
  <c r="H1442" i="1"/>
  <c r="H1441" i="1"/>
  <c r="H1439" i="1"/>
  <c r="H1437" i="1"/>
  <c r="H1435" i="1"/>
  <c r="H1434" i="1"/>
  <c r="H1432" i="1"/>
  <c r="H1429" i="1"/>
  <c r="H1428" i="1"/>
  <c r="H1413" i="1"/>
  <c r="H1409" i="1"/>
  <c r="H1397" i="1"/>
  <c r="H1379" i="1"/>
  <c r="H1375" i="1"/>
  <c r="H1370" i="1"/>
  <c r="H1363" i="1"/>
  <c r="H1360" i="1"/>
  <c r="H1351" i="1"/>
  <c r="H1345" i="1"/>
  <c r="H1341" i="1"/>
  <c r="H1336" i="1"/>
  <c r="H1329" i="1"/>
  <c r="H1326" i="1"/>
  <c r="H1317" i="1"/>
  <c r="H1311" i="1"/>
  <c r="H1295" i="1"/>
  <c r="H1277" i="1"/>
  <c r="H1273" i="1"/>
  <c r="H1268" i="1"/>
  <c r="H1261" i="1"/>
  <c r="H1244" i="1"/>
  <c r="H1243" i="1"/>
  <c r="H1242" i="1"/>
  <c r="H1240" i="1"/>
  <c r="H1239" i="1"/>
  <c r="H1227" i="1"/>
  <c r="H1226" i="1"/>
  <c r="H1224" i="1"/>
  <c r="H1207" i="1"/>
  <c r="H1203" i="1"/>
  <c r="H1198" i="1"/>
  <c r="H1194" i="1"/>
  <c r="H1191" i="1"/>
  <c r="H1188" i="1"/>
  <c r="H1173" i="1"/>
  <c r="H1169" i="1"/>
  <c r="H1164" i="1"/>
  <c r="H1160" i="1"/>
  <c r="H1157" i="1"/>
  <c r="H1154" i="1"/>
  <c r="H1148" i="1"/>
  <c r="H1145" i="1"/>
  <c r="H1139" i="1"/>
  <c r="H1138" i="1"/>
  <c r="H1001" i="1" s="1"/>
  <c r="H1130" i="1"/>
  <c r="H1123" i="1"/>
  <c r="H1105" i="1"/>
  <c r="H1096" i="1"/>
  <c r="H1089" i="1"/>
  <c r="H1086" i="1"/>
  <c r="H1071" i="1"/>
  <c r="H1067" i="1"/>
  <c r="H1062" i="1"/>
  <c r="H1055" i="1"/>
  <c r="H1052" i="1"/>
  <c r="H1043" i="1"/>
  <c r="H1037" i="1"/>
  <c r="H1033" i="1"/>
  <c r="H1028" i="1"/>
  <c r="H1024" i="1"/>
  <c r="H1021" i="1"/>
  <c r="H1018" i="1"/>
  <c r="H1012" i="1"/>
  <c r="H1009" i="1"/>
  <c r="H1005" i="1"/>
  <c r="H1004" i="1"/>
  <c r="H1000" i="1"/>
  <c r="H997" i="1"/>
  <c r="H996" i="1"/>
  <c r="H995" i="1"/>
  <c r="H994" i="1"/>
  <c r="H992" i="1"/>
  <c r="H988" i="1"/>
  <c r="H987" i="1"/>
  <c r="H985" i="1"/>
  <c r="H968" i="1"/>
  <c r="H964" i="1"/>
  <c r="H959" i="1"/>
  <c r="H952" i="1"/>
  <c r="H934" i="1"/>
  <c r="H930" i="1"/>
  <c r="H925" i="1"/>
  <c r="H918" i="1"/>
  <c r="H915" i="1"/>
  <c r="H900" i="1"/>
  <c r="H891" i="1"/>
  <c r="H884" i="1"/>
  <c r="H869" i="1"/>
  <c r="H868" i="1"/>
  <c r="H867" i="1"/>
  <c r="H865" i="1"/>
  <c r="H864" i="1"/>
  <c r="H861" i="1"/>
  <c r="H860" i="1"/>
  <c r="H859" i="1"/>
  <c r="H858" i="1"/>
  <c r="H856" i="1"/>
  <c r="H852" i="1"/>
  <c r="H851" i="1"/>
  <c r="H849" i="1"/>
  <c r="H832" i="1"/>
  <c r="H828" i="1"/>
  <c r="H823" i="1"/>
  <c r="H804" i="1"/>
  <c r="H798" i="1"/>
  <c r="H794" i="1"/>
  <c r="H789" i="1"/>
  <c r="H782" i="1"/>
  <c r="H779" i="1"/>
  <c r="H764" i="1"/>
  <c r="H760" i="1"/>
  <c r="H748" i="1"/>
  <c r="H745" i="1"/>
  <c r="H736" i="1"/>
  <c r="H730" i="1"/>
  <c r="H726" i="1"/>
  <c r="H721" i="1"/>
  <c r="H717" i="1"/>
  <c r="H714" i="1"/>
  <c r="H711" i="1"/>
  <c r="H705" i="1"/>
  <c r="H702" i="1"/>
  <c r="H696" i="1"/>
  <c r="H692" i="1"/>
  <c r="H687" i="1"/>
  <c r="H653" i="1" s="1"/>
  <c r="H683" i="1"/>
  <c r="H680" i="1"/>
  <c r="H646" i="1" s="1"/>
  <c r="H677" i="1"/>
  <c r="H643" i="1" s="1"/>
  <c r="H668" i="1"/>
  <c r="H665" i="1"/>
  <c r="H664" i="1"/>
  <c r="H663" i="1"/>
  <c r="H661" i="1"/>
  <c r="H660" i="1"/>
  <c r="H659" i="1"/>
  <c r="H657" i="1"/>
  <c r="H656" i="1"/>
  <c r="H655" i="1"/>
  <c r="H654" i="1"/>
  <c r="H652" i="1"/>
  <c r="H651" i="1"/>
  <c r="H650" i="1"/>
  <c r="H648" i="1"/>
  <c r="H647" i="1"/>
  <c r="H645" i="1"/>
  <c r="H644" i="1"/>
  <c r="H638" i="1"/>
  <c r="H636" i="1"/>
  <c r="H635" i="1"/>
  <c r="H628" i="1"/>
  <c r="H615" i="1"/>
  <c r="H612" i="1"/>
  <c r="H603" i="1"/>
  <c r="H560" i="1"/>
  <c r="H556" i="1"/>
  <c r="H551" i="1"/>
  <c r="H547" i="1"/>
  <c r="H544" i="1"/>
  <c r="H541" i="1"/>
  <c r="H535" i="1"/>
  <c r="H532" i="1"/>
  <c r="H526" i="1"/>
  <c r="H522" i="1"/>
  <c r="H517" i="1"/>
  <c r="H513" i="1"/>
  <c r="H510" i="1"/>
  <c r="H507" i="1"/>
  <c r="H501" i="1"/>
  <c r="H498" i="1"/>
  <c r="H492" i="1"/>
  <c r="H488" i="1"/>
  <c r="H483" i="1"/>
  <c r="H476" i="1"/>
  <c r="H458" i="1"/>
  <c r="H454" i="1"/>
  <c r="H449" i="1"/>
  <c r="H442" i="1"/>
  <c r="H439" i="1"/>
  <c r="H427" i="1"/>
  <c r="H426" i="1"/>
  <c r="H425" i="1"/>
  <c r="H423" i="1"/>
  <c r="H422" i="1"/>
  <c r="H421" i="1"/>
  <c r="H419" i="1"/>
  <c r="H418" i="1"/>
  <c r="H417" i="1"/>
  <c r="H416" i="1"/>
  <c r="H414" i="1"/>
  <c r="H410" i="1"/>
  <c r="H409" i="1"/>
  <c r="H407" i="1"/>
  <c r="H322" i="1"/>
  <c r="H318" i="1"/>
  <c r="H313" i="1"/>
  <c r="H309" i="1"/>
  <c r="H306" i="1"/>
  <c r="H303" i="1"/>
  <c r="H294" i="1"/>
  <c r="H288" i="1"/>
  <c r="H284" i="1"/>
  <c r="H279" i="1"/>
  <c r="H272" i="1"/>
  <c r="H269" i="1"/>
  <c r="H262" i="1"/>
  <c r="H228" i="1" s="1"/>
  <c r="H261" i="1"/>
  <c r="H242" i="1"/>
  <c r="H220" i="1"/>
  <c r="H216" i="1"/>
  <c r="H211" i="1"/>
  <c r="H207" i="1"/>
  <c r="H201" i="1"/>
  <c r="H192" i="1"/>
  <c r="H186" i="1"/>
  <c r="H182" i="1"/>
  <c r="H177" i="1"/>
  <c r="H170" i="1"/>
  <c r="H167" i="1"/>
  <c r="H152" i="1"/>
  <c r="H148" i="1"/>
  <c r="H143" i="1"/>
  <c r="H136" i="1"/>
  <c r="H118" i="1"/>
  <c r="H114" i="1"/>
  <c r="H102" i="1"/>
  <c r="H99" i="1"/>
  <c r="H87" i="1"/>
  <c r="H86" i="1"/>
  <c r="H85" i="1"/>
  <c r="H83" i="1"/>
  <c r="H82" i="1"/>
  <c r="H81" i="1"/>
  <c r="H79" i="1"/>
  <c r="H77" i="1"/>
  <c r="H76" i="1"/>
  <c r="H74" i="1"/>
  <c r="H67" i="1"/>
  <c r="G2792" i="1"/>
  <c r="G2789" i="1"/>
  <c r="G2786" i="1"/>
  <c r="G2745" i="1"/>
  <c r="G2741" i="1"/>
  <c r="G2736" i="1"/>
  <c r="G2732" i="1"/>
  <c r="G2729" i="1"/>
  <c r="G2726" i="1"/>
  <c r="G2720" i="1"/>
  <c r="G2717" i="1"/>
  <c r="G2711" i="1"/>
  <c r="G2540" i="1" s="1"/>
  <c r="G2707" i="1"/>
  <c r="G2702" i="1"/>
  <c r="G2698" i="1"/>
  <c r="G2695" i="1"/>
  <c r="G2692" i="1"/>
  <c r="G2686" i="1"/>
  <c r="G2683" i="1"/>
  <c r="G2677" i="1"/>
  <c r="G2673" i="1"/>
  <c r="G2668" i="1"/>
  <c r="G2664" i="1"/>
  <c r="G2661" i="1"/>
  <c r="G2658" i="1"/>
  <c r="G2652" i="1"/>
  <c r="G2649" i="1"/>
  <c r="G2643" i="1"/>
  <c r="G2639" i="1"/>
  <c r="G2634" i="1"/>
  <c r="G2630" i="1"/>
  <c r="G2627" i="1"/>
  <c r="G2624" i="1"/>
  <c r="G2618" i="1"/>
  <c r="G2615" i="1"/>
  <c r="G2609" i="1"/>
  <c r="G2605" i="1"/>
  <c r="G2600" i="1"/>
  <c r="G2596" i="1"/>
  <c r="G2593" i="1"/>
  <c r="G2590" i="1"/>
  <c r="G2584" i="1"/>
  <c r="G2581" i="1"/>
  <c r="G2575" i="1"/>
  <c r="G2571" i="1"/>
  <c r="G2566" i="1"/>
  <c r="G2562" i="1"/>
  <c r="G2559" i="1"/>
  <c r="G2556" i="1"/>
  <c r="G2550" i="1"/>
  <c r="G2547" i="1"/>
  <c r="G2544" i="1"/>
  <c r="G2543" i="1"/>
  <c r="G2542" i="1"/>
  <c r="G2539" i="1"/>
  <c r="G2538" i="1"/>
  <c r="G2536" i="1"/>
  <c r="G2535" i="1"/>
  <c r="G2534" i="1"/>
  <c r="G2533" i="1"/>
  <c r="G2531" i="1"/>
  <c r="G2530" i="1"/>
  <c r="G2529" i="1"/>
  <c r="G2527" i="1"/>
  <c r="G2526" i="1"/>
  <c r="G2524" i="1"/>
  <c r="G2523" i="1"/>
  <c r="G2521" i="1"/>
  <c r="G2520" i="1"/>
  <c r="G2519" i="1"/>
  <c r="G2518" i="1"/>
  <c r="G2517" i="1"/>
  <c r="G2515" i="1"/>
  <c r="G2514" i="1"/>
  <c r="G2507" i="1"/>
  <c r="G2503" i="1"/>
  <c r="G2498" i="1"/>
  <c r="G2494" i="1"/>
  <c r="G2491" i="1"/>
  <c r="G2488" i="1"/>
  <c r="G2482" i="1"/>
  <c r="G2479" i="1"/>
  <c r="G2473" i="1"/>
  <c r="G2469" i="1"/>
  <c r="G2464" i="1"/>
  <c r="G2460" i="1"/>
  <c r="G2426" i="1" s="1"/>
  <c r="G2457" i="1"/>
  <c r="G2423" i="1" s="1"/>
  <c r="G2454" i="1"/>
  <c r="G2448" i="1"/>
  <c r="G2445" i="1"/>
  <c r="G2442" i="1"/>
  <c r="G2441" i="1"/>
  <c r="G2440" i="1"/>
  <c r="G2438" i="1"/>
  <c r="G2437" i="1"/>
  <c r="G2436" i="1"/>
  <c r="G2434" i="1"/>
  <c r="G2433" i="1"/>
  <c r="G2432" i="1"/>
  <c r="G2431" i="1"/>
  <c r="G2429" i="1"/>
  <c r="G2428" i="1"/>
  <c r="G2427" i="1"/>
  <c r="G2425" i="1"/>
  <c r="G2424" i="1"/>
  <c r="G2422" i="1"/>
  <c r="G2421" i="1"/>
  <c r="G2419" i="1"/>
  <c r="G2418" i="1"/>
  <c r="G2417" i="1"/>
  <c r="G2416" i="1"/>
  <c r="G2415" i="1"/>
  <c r="G2413" i="1"/>
  <c r="G2412" i="1"/>
  <c r="G2405" i="1"/>
  <c r="G2401" i="1"/>
  <c r="G2396" i="1"/>
  <c r="G2392" i="1"/>
  <c r="G2389" i="1"/>
  <c r="G2386" i="1"/>
  <c r="G2380" i="1"/>
  <c r="G2377" i="1"/>
  <c r="G2371" i="1"/>
  <c r="G2367" i="1"/>
  <c r="G2362" i="1"/>
  <c r="G2358" i="1"/>
  <c r="G2355" i="1"/>
  <c r="G2352" i="1"/>
  <c r="G2346" i="1"/>
  <c r="G2343" i="1"/>
  <c r="G2337" i="1"/>
  <c r="G2333" i="1"/>
  <c r="G2328" i="1"/>
  <c r="G2324" i="1"/>
  <c r="G2321" i="1"/>
  <c r="G2318" i="1"/>
  <c r="G2312" i="1"/>
  <c r="G2309" i="1"/>
  <c r="G2303" i="1"/>
  <c r="G2269" i="1" s="1"/>
  <c r="G2299" i="1"/>
  <c r="G2294" i="1"/>
  <c r="G2290" i="1"/>
  <c r="G2287" i="1"/>
  <c r="G2284" i="1"/>
  <c r="G2278" i="1"/>
  <c r="G2275" i="1"/>
  <c r="G2272" i="1"/>
  <c r="G2271" i="1"/>
  <c r="G2270" i="1"/>
  <c r="G2268" i="1"/>
  <c r="G2267" i="1"/>
  <c r="G2266" i="1"/>
  <c r="G2264" i="1"/>
  <c r="G2263" i="1"/>
  <c r="G2262" i="1"/>
  <c r="G2261" i="1"/>
  <c r="G2259" i="1"/>
  <c r="G2258" i="1"/>
  <c r="G2257" i="1"/>
  <c r="G2255" i="1"/>
  <c r="G2254" i="1"/>
  <c r="G2252" i="1"/>
  <c r="G2251" i="1"/>
  <c r="G2249" i="1"/>
  <c r="G2248" i="1"/>
  <c r="G2247" i="1"/>
  <c r="G2246" i="1"/>
  <c r="G2245" i="1"/>
  <c r="G2243" i="1"/>
  <c r="G2242" i="1"/>
  <c r="G2235" i="1"/>
  <c r="G2231" i="1"/>
  <c r="G2226" i="1"/>
  <c r="G2222" i="1"/>
  <c r="G2219" i="1"/>
  <c r="G2216" i="1"/>
  <c r="G2210" i="1"/>
  <c r="G2207" i="1"/>
  <c r="G2201" i="1"/>
  <c r="G2197" i="1"/>
  <c r="G2192" i="1"/>
  <c r="G2188" i="1"/>
  <c r="G2185" i="1"/>
  <c r="G2182" i="1"/>
  <c r="G2176" i="1"/>
  <c r="G2173" i="1"/>
  <c r="G2167" i="1"/>
  <c r="G2163" i="1"/>
  <c r="G2158" i="1"/>
  <c r="G2154" i="1"/>
  <c r="G2151" i="1"/>
  <c r="G2148" i="1"/>
  <c r="G2142" i="1"/>
  <c r="G2139" i="1"/>
  <c r="G2135" i="1"/>
  <c r="G2131" i="1"/>
  <c r="G2063" i="1" s="1"/>
  <c r="G2127" i="1"/>
  <c r="G2122" i="1"/>
  <c r="G2054" i="1" s="1"/>
  <c r="G2118" i="1"/>
  <c r="G2115" i="1"/>
  <c r="G2112" i="1"/>
  <c r="G2106" i="1"/>
  <c r="G2103" i="1"/>
  <c r="G2097" i="1"/>
  <c r="G2062" i="1" s="1"/>
  <c r="G2093" i="1"/>
  <c r="G2088" i="1"/>
  <c r="G2084" i="1"/>
  <c r="G2081" i="1"/>
  <c r="G2078" i="1"/>
  <c r="G2072" i="1"/>
  <c r="G2069" i="1"/>
  <c r="G2066" i="1"/>
  <c r="G2065" i="1"/>
  <c r="G2064" i="1"/>
  <c r="G2061" i="1"/>
  <c r="G2058" i="1"/>
  <c r="G2057" i="1"/>
  <c r="G2056" i="1"/>
  <c r="G2055" i="1"/>
  <c r="G2053" i="1"/>
  <c r="G2052" i="1"/>
  <c r="G2051" i="1"/>
  <c r="G2049" i="1"/>
  <c r="G2048" i="1"/>
  <c r="G2046" i="1"/>
  <c r="G2045" i="1"/>
  <c r="G2043" i="1"/>
  <c r="G2042" i="1"/>
  <c r="G2041" i="1"/>
  <c r="G2040" i="1"/>
  <c r="G2039" i="1"/>
  <c r="G2037" i="1"/>
  <c r="G2036" i="1"/>
  <c r="G2029" i="1"/>
  <c r="G2025" i="1"/>
  <c r="G2020" i="1"/>
  <c r="G2016" i="1"/>
  <c r="G2013" i="1"/>
  <c r="G2010" i="1"/>
  <c r="G2004" i="1"/>
  <c r="G2001" i="1"/>
  <c r="G1998" i="1"/>
  <c r="G1997" i="1" s="1"/>
  <c r="G1891" i="1"/>
  <c r="G1887" i="1"/>
  <c r="G1882" i="1"/>
  <c r="G1878" i="1"/>
  <c r="G1875" i="1"/>
  <c r="G1872" i="1"/>
  <c r="G1866" i="1"/>
  <c r="G1863" i="1"/>
  <c r="G1857" i="1"/>
  <c r="G1853" i="1"/>
  <c r="G1848" i="1"/>
  <c r="G1844" i="1"/>
  <c r="G1841" i="1"/>
  <c r="G1838" i="1"/>
  <c r="G1832" i="1"/>
  <c r="G1829" i="1"/>
  <c r="G1823" i="1"/>
  <c r="G1819" i="1"/>
  <c r="G1814" i="1"/>
  <c r="G1810" i="1"/>
  <c r="G1807" i="1"/>
  <c r="G1804" i="1"/>
  <c r="G1798" i="1"/>
  <c r="G1795" i="1"/>
  <c r="G1789" i="1"/>
  <c r="G1785" i="1"/>
  <c r="G1780" i="1"/>
  <c r="G1776" i="1"/>
  <c r="G1773" i="1"/>
  <c r="G1770" i="1"/>
  <c r="G1764" i="1"/>
  <c r="G1761" i="1"/>
  <c r="G1755" i="1"/>
  <c r="G1751" i="1"/>
  <c r="G1746" i="1"/>
  <c r="G1742" i="1"/>
  <c r="G1739" i="1"/>
  <c r="G1736" i="1"/>
  <c r="G1730" i="1"/>
  <c r="G1727" i="1"/>
  <c r="G1721" i="1"/>
  <c r="G1717" i="1"/>
  <c r="G1712" i="1"/>
  <c r="G1708" i="1"/>
  <c r="G1705" i="1"/>
  <c r="G1702" i="1"/>
  <c r="G1696" i="1"/>
  <c r="G1693" i="1"/>
  <c r="G1687" i="1"/>
  <c r="G1683" i="1"/>
  <c r="G1678" i="1"/>
  <c r="G1674" i="1"/>
  <c r="G1671" i="1"/>
  <c r="G1668" i="1"/>
  <c r="G1662" i="1"/>
  <c r="G1659" i="1"/>
  <c r="G1656" i="1"/>
  <c r="G1588" i="1" s="1"/>
  <c r="G1655" i="1"/>
  <c r="G1587" i="1" s="1"/>
  <c r="G1654" i="1"/>
  <c r="G1586" i="1" s="1"/>
  <c r="G1652" i="1"/>
  <c r="G1584" i="1" s="1"/>
  <c r="G1651" i="1"/>
  <c r="G1583" i="1" s="1"/>
  <c r="G1650" i="1"/>
  <c r="G1582" i="1" s="1"/>
  <c r="G1648" i="1"/>
  <c r="G1580" i="1" s="1"/>
  <c r="G1647" i="1"/>
  <c r="G1579" i="1" s="1"/>
  <c r="G1646" i="1"/>
  <c r="G1578" i="1" s="1"/>
  <c r="G1645" i="1"/>
  <c r="G1577" i="1" s="1"/>
  <c r="G1643" i="1"/>
  <c r="G1575" i="1" s="1"/>
  <c r="G1642" i="1"/>
  <c r="G1574" i="1" s="1"/>
  <c r="G1641" i="1"/>
  <c r="G1573" i="1" s="1"/>
  <c r="G1639" i="1"/>
  <c r="G1571" i="1" s="1"/>
  <c r="G1638" i="1"/>
  <c r="G1570" i="1" s="1"/>
  <c r="G1636" i="1"/>
  <c r="G1568" i="1" s="1"/>
  <c r="G1635" i="1"/>
  <c r="G1567" i="1" s="1"/>
  <c r="G1633" i="1"/>
  <c r="G1565" i="1" s="1"/>
  <c r="G1632" i="1"/>
  <c r="G1564" i="1" s="1"/>
  <c r="G1631" i="1"/>
  <c r="G1563" i="1" s="1"/>
  <c r="G1630" i="1"/>
  <c r="G1562" i="1" s="1"/>
  <c r="G1629" i="1"/>
  <c r="G1561" i="1" s="1"/>
  <c r="G1627" i="1"/>
  <c r="G1559" i="1" s="1"/>
  <c r="G1626" i="1"/>
  <c r="G1558" i="1" s="1"/>
  <c r="G1619" i="1"/>
  <c r="G1615" i="1"/>
  <c r="G1610" i="1"/>
  <c r="G1606" i="1"/>
  <c r="G1603" i="1"/>
  <c r="G1600" i="1"/>
  <c r="G1594" i="1"/>
  <c r="G1591" i="1"/>
  <c r="G1551" i="1"/>
  <c r="G1547" i="1"/>
  <c r="G1542" i="1"/>
  <c r="G1538" i="1"/>
  <c r="G1535" i="1"/>
  <c r="G1532" i="1"/>
  <c r="G1526" i="1"/>
  <c r="G1523" i="1"/>
  <c r="G1517" i="1"/>
  <c r="G1513" i="1"/>
  <c r="G1508" i="1"/>
  <c r="G1504" i="1"/>
  <c r="G1501" i="1"/>
  <c r="G1498" i="1"/>
  <c r="G1492" i="1"/>
  <c r="G1489" i="1"/>
  <c r="G1483" i="1"/>
  <c r="G1479" i="1"/>
  <c r="G1474" i="1"/>
  <c r="G1470" i="1"/>
  <c r="G1436" i="1" s="1"/>
  <c r="G1467" i="1"/>
  <c r="G1464" i="1"/>
  <c r="G1458" i="1"/>
  <c r="G1455" i="1"/>
  <c r="G1452" i="1"/>
  <c r="G1451" i="1"/>
  <c r="G1450" i="1"/>
  <c r="G1448" i="1"/>
  <c r="G1447" i="1"/>
  <c r="G1446" i="1"/>
  <c r="G1444" i="1"/>
  <c r="G1443" i="1"/>
  <c r="G1442" i="1"/>
  <c r="G1441" i="1"/>
  <c r="G1439" i="1"/>
  <c r="G1438" i="1"/>
  <c r="G1437" i="1"/>
  <c r="G1435" i="1"/>
  <c r="G1434" i="1"/>
  <c r="G1432" i="1"/>
  <c r="G1431" i="1"/>
  <c r="G1429" i="1"/>
  <c r="G1428" i="1"/>
  <c r="G1427" i="1"/>
  <c r="G1426" i="1"/>
  <c r="G1425" i="1"/>
  <c r="G1423" i="1"/>
  <c r="G1422" i="1"/>
  <c r="G1417" i="1"/>
  <c r="G1413" i="1"/>
  <c r="G1409" i="1"/>
  <c r="G1404" i="1"/>
  <c r="G1400" i="1"/>
  <c r="G1397" i="1"/>
  <c r="G1394" i="1"/>
  <c r="G1388" i="1"/>
  <c r="G1385" i="1"/>
  <c r="G1379" i="1"/>
  <c r="G1375" i="1"/>
  <c r="G1370" i="1"/>
  <c r="G1366" i="1"/>
  <c r="G1363" i="1"/>
  <c r="G1360" i="1"/>
  <c r="G1354" i="1"/>
  <c r="G1351" i="1"/>
  <c r="G1345" i="1"/>
  <c r="G1341" i="1"/>
  <c r="G1336" i="1"/>
  <c r="G1332" i="1"/>
  <c r="G1329" i="1"/>
  <c r="G1326" i="1"/>
  <c r="G1320" i="1"/>
  <c r="G1317" i="1"/>
  <c r="G1311" i="1"/>
  <c r="G1307" i="1"/>
  <c r="G1302" i="1"/>
  <c r="G1298" i="1"/>
  <c r="G1295" i="1"/>
  <c r="G1292" i="1"/>
  <c r="G1286" i="1"/>
  <c r="G1283" i="1"/>
  <c r="G1277" i="1"/>
  <c r="G1273" i="1"/>
  <c r="G1237" i="1" s="1"/>
  <c r="G1268" i="1"/>
  <c r="G1264" i="1"/>
  <c r="G1261" i="1"/>
  <c r="G1258" i="1"/>
  <c r="G1252" i="1"/>
  <c r="G1249" i="1"/>
  <c r="G1246" i="1"/>
  <c r="G1245" i="1" s="1"/>
  <c r="G1244" i="1"/>
  <c r="G1243" i="1"/>
  <c r="G1242" i="1"/>
  <c r="G1240" i="1"/>
  <c r="G1239" i="1"/>
  <c r="G1238" i="1"/>
  <c r="G1236" i="1"/>
  <c r="G1235" i="1"/>
  <c r="G1234" i="1"/>
  <c r="G1233" i="1"/>
  <c r="G1231" i="1"/>
  <c r="G1230" i="1"/>
  <c r="G1229" i="1"/>
  <c r="G1227" i="1"/>
  <c r="G1226" i="1"/>
  <c r="G1224" i="1"/>
  <c r="G1223" i="1"/>
  <c r="G1221" i="1"/>
  <c r="G1220" i="1"/>
  <c r="G1219" i="1"/>
  <c r="G1218" i="1"/>
  <c r="G1217" i="1"/>
  <c r="G1215" i="1"/>
  <c r="G1214" i="1"/>
  <c r="G1207" i="1"/>
  <c r="G1203" i="1"/>
  <c r="G1198" i="1"/>
  <c r="G1194" i="1"/>
  <c r="G1191" i="1"/>
  <c r="G1188" i="1"/>
  <c r="G1182" i="1"/>
  <c r="G1179" i="1"/>
  <c r="G1173" i="1"/>
  <c r="G1169" i="1"/>
  <c r="G1164" i="1"/>
  <c r="G1160" i="1"/>
  <c r="G1157" i="1"/>
  <c r="G1154" i="1"/>
  <c r="G1148" i="1"/>
  <c r="G1145" i="1"/>
  <c r="G1139" i="1"/>
  <c r="G1138" i="1"/>
  <c r="G1001" i="1" s="1"/>
  <c r="G1130" i="1"/>
  <c r="G1126" i="1"/>
  <c r="G1123" i="1"/>
  <c r="G1120" i="1"/>
  <c r="G1114" i="1"/>
  <c r="G1111" i="1"/>
  <c r="G1105" i="1"/>
  <c r="G1101" i="1"/>
  <c r="G1096" i="1"/>
  <c r="G1092" i="1"/>
  <c r="G1089" i="1"/>
  <c r="G1086" i="1"/>
  <c r="G1080" i="1"/>
  <c r="G1077" i="1"/>
  <c r="G1071" i="1"/>
  <c r="G1067" i="1"/>
  <c r="G1062" i="1"/>
  <c r="G1058" i="1"/>
  <c r="G1055" i="1"/>
  <c r="G1052" i="1"/>
  <c r="G1046" i="1"/>
  <c r="G1043" i="1"/>
  <c r="G1037" i="1"/>
  <c r="G1033" i="1"/>
  <c r="G1028" i="1"/>
  <c r="G1024" i="1"/>
  <c r="G1021" i="1"/>
  <c r="G1018" i="1"/>
  <c r="G1012" i="1"/>
  <c r="G1009" i="1"/>
  <c r="G1005" i="1"/>
  <c r="G1004" i="1"/>
  <c r="G1000" i="1"/>
  <c r="G999" i="1"/>
  <c r="G997" i="1"/>
  <c r="G996" i="1"/>
  <c r="G995" i="1"/>
  <c r="G994" i="1"/>
  <c r="G992" i="1"/>
  <c r="G991" i="1"/>
  <c r="G990" i="1"/>
  <c r="G988" i="1"/>
  <c r="G987" i="1"/>
  <c r="G985" i="1"/>
  <c r="G984" i="1"/>
  <c r="G982" i="1"/>
  <c r="G981" i="1"/>
  <c r="G980" i="1"/>
  <c r="G979" i="1"/>
  <c r="G978" i="1"/>
  <c r="G976" i="1"/>
  <c r="G975" i="1"/>
  <c r="G968" i="1"/>
  <c r="G964" i="1"/>
  <c r="G959" i="1"/>
  <c r="G955" i="1"/>
  <c r="G952" i="1"/>
  <c r="G949" i="1"/>
  <c r="G943" i="1"/>
  <c r="G940" i="1"/>
  <c r="G934" i="1"/>
  <c r="G930" i="1"/>
  <c r="G925" i="1"/>
  <c r="G921" i="1"/>
  <c r="G918" i="1"/>
  <c r="G915" i="1"/>
  <c r="G909" i="1"/>
  <c r="G906" i="1"/>
  <c r="G900" i="1"/>
  <c r="G896" i="1"/>
  <c r="G891" i="1"/>
  <c r="G887" i="1"/>
  <c r="G884" i="1"/>
  <c r="G881" i="1"/>
  <c r="G875" i="1"/>
  <c r="G872" i="1"/>
  <c r="G869" i="1"/>
  <c r="G868" i="1"/>
  <c r="G867" i="1"/>
  <c r="G865" i="1"/>
  <c r="G864" i="1"/>
  <c r="G863" i="1"/>
  <c r="G861" i="1"/>
  <c r="G860" i="1"/>
  <c r="G859" i="1"/>
  <c r="G858" i="1"/>
  <c r="G856" i="1"/>
  <c r="G855" i="1"/>
  <c r="G854" i="1"/>
  <c r="G852" i="1"/>
  <c r="G851" i="1"/>
  <c r="G849" i="1"/>
  <c r="G848" i="1"/>
  <c r="G846" i="1"/>
  <c r="G845" i="1"/>
  <c r="G573" i="1" s="1"/>
  <c r="G844" i="1"/>
  <c r="G843" i="1"/>
  <c r="G842" i="1"/>
  <c r="G840" i="1"/>
  <c r="G839" i="1"/>
  <c r="G832" i="1"/>
  <c r="G828" i="1"/>
  <c r="G823" i="1"/>
  <c r="G819" i="1"/>
  <c r="G816" i="1"/>
  <c r="G813" i="1"/>
  <c r="G807" i="1"/>
  <c r="G804" i="1"/>
  <c r="G798" i="1"/>
  <c r="G794" i="1"/>
  <c r="G789" i="1"/>
  <c r="G785" i="1"/>
  <c r="G782" i="1"/>
  <c r="G779" i="1"/>
  <c r="G773" i="1"/>
  <c r="G770" i="1"/>
  <c r="G764" i="1"/>
  <c r="G760" i="1"/>
  <c r="G755" i="1"/>
  <c r="G751" i="1"/>
  <c r="G748" i="1"/>
  <c r="G745" i="1"/>
  <c r="G739" i="1"/>
  <c r="G736" i="1"/>
  <c r="G730" i="1"/>
  <c r="G726" i="1"/>
  <c r="G721" i="1"/>
  <c r="G717" i="1"/>
  <c r="G714" i="1"/>
  <c r="G711" i="1"/>
  <c r="G705" i="1"/>
  <c r="G702" i="1"/>
  <c r="G696" i="1"/>
  <c r="G692" i="1"/>
  <c r="G687" i="1"/>
  <c r="G683" i="1"/>
  <c r="G680" i="1"/>
  <c r="G646" i="1" s="1"/>
  <c r="G677" i="1"/>
  <c r="G671" i="1"/>
  <c r="G637" i="1" s="1"/>
  <c r="G668" i="1"/>
  <c r="G634" i="1" s="1"/>
  <c r="G665" i="1"/>
  <c r="G664" i="1"/>
  <c r="G663" i="1"/>
  <c r="G661" i="1"/>
  <c r="G660" i="1"/>
  <c r="G592" i="1" s="1"/>
  <c r="G659" i="1"/>
  <c r="G591" i="1" s="1"/>
  <c r="G657" i="1"/>
  <c r="G589" i="1" s="1"/>
  <c r="G656" i="1"/>
  <c r="G588" i="1" s="1"/>
  <c r="G655" i="1"/>
  <c r="G654" i="1"/>
  <c r="G586" i="1" s="1"/>
  <c r="G652" i="1"/>
  <c r="G584" i="1" s="1"/>
  <c r="G651" i="1"/>
  <c r="G583" i="1" s="1"/>
  <c r="G650" i="1"/>
  <c r="G648" i="1"/>
  <c r="G580" i="1" s="1"/>
  <c r="G647" i="1"/>
  <c r="G645" i="1"/>
  <c r="G577" i="1" s="1"/>
  <c r="G644" i="1"/>
  <c r="G576" i="1" s="1"/>
  <c r="G642" i="1"/>
  <c r="G574" i="1" s="1"/>
  <c r="G640" i="1"/>
  <c r="G639" i="1"/>
  <c r="G638" i="1"/>
  <c r="G636" i="1"/>
  <c r="G635" i="1"/>
  <c r="G628" i="1"/>
  <c r="G624" i="1"/>
  <c r="G619" i="1"/>
  <c r="G615" i="1"/>
  <c r="G612" i="1"/>
  <c r="G609" i="1"/>
  <c r="G603" i="1"/>
  <c r="G600" i="1"/>
  <c r="G560" i="1"/>
  <c r="G556" i="1"/>
  <c r="G551" i="1"/>
  <c r="G547" i="1"/>
  <c r="G544" i="1"/>
  <c r="G541" i="1"/>
  <c r="G535" i="1"/>
  <c r="G532" i="1"/>
  <c r="G526" i="1"/>
  <c r="G522" i="1"/>
  <c r="G517" i="1"/>
  <c r="G513" i="1"/>
  <c r="G510" i="1"/>
  <c r="G507" i="1"/>
  <c r="G501" i="1"/>
  <c r="G498" i="1"/>
  <c r="G492" i="1"/>
  <c r="G488" i="1"/>
  <c r="G483" i="1"/>
  <c r="G479" i="1"/>
  <c r="G476" i="1"/>
  <c r="G473" i="1"/>
  <c r="G467" i="1"/>
  <c r="G464" i="1"/>
  <c r="G458" i="1"/>
  <c r="G454" i="1"/>
  <c r="G449" i="1"/>
  <c r="G445" i="1"/>
  <c r="G442" i="1"/>
  <c r="G439" i="1"/>
  <c r="G433" i="1"/>
  <c r="G430" i="1"/>
  <c r="G427" i="1"/>
  <c r="G426" i="1"/>
  <c r="G425" i="1"/>
  <c r="G423" i="1"/>
  <c r="G422" i="1"/>
  <c r="G421" i="1"/>
  <c r="G419" i="1"/>
  <c r="G418" i="1"/>
  <c r="G417" i="1"/>
  <c r="G416" i="1"/>
  <c r="G414" i="1"/>
  <c r="G413" i="1"/>
  <c r="G412" i="1"/>
  <c r="G410" i="1"/>
  <c r="G409" i="1"/>
  <c r="G407" i="1"/>
  <c r="G406" i="1"/>
  <c r="G404" i="1"/>
  <c r="G403" i="1"/>
  <c r="G402" i="1"/>
  <c r="G401" i="1"/>
  <c r="G400" i="1"/>
  <c r="G398" i="1"/>
  <c r="G397" i="1"/>
  <c r="G322" i="1"/>
  <c r="G318" i="1"/>
  <c r="G313" i="1"/>
  <c r="G309" i="1"/>
  <c r="G306" i="1"/>
  <c r="G303" i="1"/>
  <c r="G297" i="1"/>
  <c r="G294" i="1"/>
  <c r="G288" i="1"/>
  <c r="G284" i="1"/>
  <c r="G279" i="1"/>
  <c r="G245" i="1" s="1"/>
  <c r="G275" i="1"/>
  <c r="G272" i="1"/>
  <c r="G238" i="1" s="1"/>
  <c r="G269" i="1"/>
  <c r="G263" i="1"/>
  <c r="G262" i="1"/>
  <c r="G228" i="1" s="1"/>
  <c r="G58" i="1" s="1"/>
  <c r="G261" i="1"/>
  <c r="G243" i="1"/>
  <c r="G73" i="1" s="1"/>
  <c r="G234" i="1"/>
  <c r="G64" i="1" s="1"/>
  <c r="G233" i="1"/>
  <c r="G63" i="1" s="1"/>
  <c r="G232" i="1"/>
  <c r="G62" i="1" s="1"/>
  <c r="G231" i="1"/>
  <c r="G61" i="1" s="1"/>
  <c r="G220" i="1"/>
  <c r="G216" i="1"/>
  <c r="G211" i="1"/>
  <c r="G207" i="1"/>
  <c r="G204" i="1"/>
  <c r="G201" i="1"/>
  <c r="G195" i="1"/>
  <c r="G192" i="1"/>
  <c r="G186" i="1"/>
  <c r="G182" i="1"/>
  <c r="G177" i="1"/>
  <c r="G173" i="1"/>
  <c r="G170" i="1"/>
  <c r="G167" i="1"/>
  <c r="G161" i="1"/>
  <c r="G158" i="1"/>
  <c r="G152" i="1"/>
  <c r="G148" i="1"/>
  <c r="G143" i="1"/>
  <c r="G139" i="1"/>
  <c r="G136" i="1"/>
  <c r="G133" i="1"/>
  <c r="G127" i="1"/>
  <c r="G124" i="1"/>
  <c r="G118" i="1"/>
  <c r="G114" i="1"/>
  <c r="G109" i="1"/>
  <c r="G105" i="1"/>
  <c r="G102" i="1"/>
  <c r="G99" i="1"/>
  <c r="G93" i="1"/>
  <c r="G90" i="1"/>
  <c r="G87" i="1"/>
  <c r="G86" i="1"/>
  <c r="G85" i="1"/>
  <c r="G83" i="1"/>
  <c r="G82" i="1"/>
  <c r="G81" i="1"/>
  <c r="G79" i="1"/>
  <c r="G78" i="1"/>
  <c r="G77" i="1"/>
  <c r="G76" i="1"/>
  <c r="G74" i="1"/>
  <c r="G72" i="1"/>
  <c r="G70" i="1"/>
  <c r="G69" i="1"/>
  <c r="G67" i="1"/>
  <c r="G66" i="1"/>
  <c r="G60" i="1"/>
  <c r="G45" i="1"/>
  <c r="G43" i="1"/>
  <c r="G40" i="1"/>
  <c r="G24" i="1"/>
  <c r="G13" i="1"/>
  <c r="F1187" i="1"/>
  <c r="H1187" i="1" s="1"/>
  <c r="J1187" i="1" s="1"/>
  <c r="F1185" i="1"/>
  <c r="H1185" i="1" s="1"/>
  <c r="J1185" i="1" s="1"/>
  <c r="F1184" i="1"/>
  <c r="H1184" i="1" s="1"/>
  <c r="J1184" i="1" s="1"/>
  <c r="J1182" i="1" s="1"/>
  <c r="F1181" i="1"/>
  <c r="H1181" i="1" s="1"/>
  <c r="J1181" i="1" s="1"/>
  <c r="F1180" i="1"/>
  <c r="H1180" i="1" s="1"/>
  <c r="J1180" i="1" s="1"/>
  <c r="J1179" i="1" s="1"/>
  <c r="J1178" i="1" s="1"/>
  <c r="J1177" i="1" s="1"/>
  <c r="F2350" i="1"/>
  <c r="H2350" i="1" s="1"/>
  <c r="F2351" i="1"/>
  <c r="E243" i="1"/>
  <c r="E73" i="1" s="1"/>
  <c r="E975" i="1"/>
  <c r="F2797" i="1"/>
  <c r="H2797" i="1" s="1"/>
  <c r="J2797" i="1" s="1"/>
  <c r="F2793" i="1"/>
  <c r="E2792" i="1"/>
  <c r="D2792" i="1"/>
  <c r="F2789" i="1"/>
  <c r="E2789" i="1"/>
  <c r="D2789" i="1"/>
  <c r="F2788" i="1"/>
  <c r="H2788" i="1" s="1"/>
  <c r="J2788" i="1" s="1"/>
  <c r="F2787" i="1"/>
  <c r="H2787" i="1" s="1"/>
  <c r="J2787" i="1" s="1"/>
  <c r="J2786" i="1" s="1"/>
  <c r="E2786" i="1"/>
  <c r="D2786" i="1"/>
  <c r="F2745" i="1"/>
  <c r="E2745" i="1"/>
  <c r="D2745" i="1"/>
  <c r="F2742" i="1"/>
  <c r="F2538" i="1" s="1"/>
  <c r="E2741" i="1"/>
  <c r="D2741" i="1"/>
  <c r="F2739" i="1"/>
  <c r="F2738" i="1"/>
  <c r="H2738" i="1" s="1"/>
  <c r="J2738" i="1" s="1"/>
  <c r="F2737" i="1"/>
  <c r="H2737" i="1" s="1"/>
  <c r="J2737" i="1" s="1"/>
  <c r="E2736" i="1"/>
  <c r="D2736" i="1"/>
  <c r="F2735" i="1"/>
  <c r="F2734" i="1"/>
  <c r="H2734" i="1" s="1"/>
  <c r="J2734" i="1" s="1"/>
  <c r="F2733" i="1"/>
  <c r="H2733" i="1" s="1"/>
  <c r="J2733" i="1" s="1"/>
  <c r="E2732" i="1"/>
  <c r="D2732" i="1"/>
  <c r="F2729" i="1"/>
  <c r="E2729" i="1"/>
  <c r="D2729" i="1"/>
  <c r="F2727" i="1"/>
  <c r="F2523" i="1" s="1"/>
  <c r="E2726" i="1"/>
  <c r="D2726" i="1"/>
  <c r="F2725" i="1"/>
  <c r="H2725" i="1" s="1"/>
  <c r="J2725" i="1" s="1"/>
  <c r="F2723" i="1"/>
  <c r="H2723" i="1" s="1"/>
  <c r="J2723" i="1" s="1"/>
  <c r="F2722" i="1"/>
  <c r="H2722" i="1" s="1"/>
  <c r="J2722" i="1" s="1"/>
  <c r="F2721" i="1"/>
  <c r="H2721" i="1" s="1"/>
  <c r="J2721" i="1" s="1"/>
  <c r="J2720" i="1" s="1"/>
  <c r="E2720" i="1"/>
  <c r="D2720" i="1"/>
  <c r="F2719" i="1"/>
  <c r="H2719" i="1" s="1"/>
  <c r="J2719" i="1" s="1"/>
  <c r="F2718" i="1"/>
  <c r="H2718" i="1" s="1"/>
  <c r="J2718" i="1" s="1"/>
  <c r="J2717" i="1" s="1"/>
  <c r="E2717" i="1"/>
  <c r="D2717" i="1"/>
  <c r="F2711" i="1"/>
  <c r="F2540" i="1" s="1"/>
  <c r="E2711" i="1"/>
  <c r="E2540" i="1" s="1"/>
  <c r="D2711" i="1"/>
  <c r="D2540" i="1" s="1"/>
  <c r="F2707" i="1"/>
  <c r="E2707" i="1"/>
  <c r="D2707" i="1"/>
  <c r="F2703" i="1"/>
  <c r="H2703" i="1" s="1"/>
  <c r="E2702" i="1"/>
  <c r="D2702" i="1"/>
  <c r="F2698" i="1"/>
  <c r="E2698" i="1"/>
  <c r="D2698" i="1"/>
  <c r="F2695" i="1"/>
  <c r="E2695" i="1"/>
  <c r="D2695" i="1"/>
  <c r="F2692" i="1"/>
  <c r="E2692" i="1"/>
  <c r="D2692" i="1"/>
  <c r="F2686" i="1"/>
  <c r="E2686" i="1"/>
  <c r="D2686" i="1"/>
  <c r="F2683" i="1"/>
  <c r="E2683" i="1"/>
  <c r="D2683" i="1"/>
  <c r="F2677" i="1"/>
  <c r="E2677" i="1"/>
  <c r="D2677" i="1"/>
  <c r="F2673" i="1"/>
  <c r="E2673" i="1"/>
  <c r="D2673" i="1"/>
  <c r="F2670" i="1"/>
  <c r="F2669" i="1"/>
  <c r="H2669" i="1" s="1"/>
  <c r="J2669" i="1" s="1"/>
  <c r="E2668" i="1"/>
  <c r="D2668" i="1"/>
  <c r="F2664" i="1"/>
  <c r="E2664" i="1"/>
  <c r="D2664" i="1"/>
  <c r="F2661" i="1"/>
  <c r="E2661" i="1"/>
  <c r="D2661" i="1"/>
  <c r="F2658" i="1"/>
  <c r="E2658" i="1"/>
  <c r="D2658" i="1"/>
  <c r="F2652" i="1"/>
  <c r="E2652" i="1"/>
  <c r="D2652" i="1"/>
  <c r="F2649" i="1"/>
  <c r="E2649" i="1"/>
  <c r="D2649" i="1"/>
  <c r="F2643" i="1"/>
  <c r="E2643" i="1"/>
  <c r="D2643" i="1"/>
  <c r="F2639" i="1"/>
  <c r="E2639" i="1"/>
  <c r="D2639" i="1"/>
  <c r="F2637" i="1"/>
  <c r="H2637" i="1" s="1"/>
  <c r="J2637" i="1" s="1"/>
  <c r="F2636" i="1"/>
  <c r="H2636" i="1" s="1"/>
  <c r="J2636" i="1" s="1"/>
  <c r="F2635" i="1"/>
  <c r="H2635" i="1" s="1"/>
  <c r="J2635" i="1" s="1"/>
  <c r="E2634" i="1"/>
  <c r="D2634" i="1"/>
  <c r="F2632" i="1"/>
  <c r="E2630" i="1"/>
  <c r="D2630" i="1"/>
  <c r="F2627" i="1"/>
  <c r="E2627" i="1"/>
  <c r="D2627" i="1"/>
  <c r="F2624" i="1"/>
  <c r="E2624" i="1"/>
  <c r="D2624" i="1"/>
  <c r="F2623" i="1"/>
  <c r="F2622" i="1"/>
  <c r="H2622" i="1" s="1"/>
  <c r="J2622" i="1" s="1"/>
  <c r="F2621" i="1"/>
  <c r="H2621" i="1" s="1"/>
  <c r="J2621" i="1" s="1"/>
  <c r="F2620" i="1"/>
  <c r="H2620" i="1" s="1"/>
  <c r="J2620" i="1" s="1"/>
  <c r="F2619" i="1"/>
  <c r="H2619" i="1" s="1"/>
  <c r="J2619" i="1" s="1"/>
  <c r="E2618" i="1"/>
  <c r="D2618" i="1"/>
  <c r="F2617" i="1"/>
  <c r="H2617" i="1" s="1"/>
  <c r="J2617" i="1" s="1"/>
  <c r="F2616" i="1"/>
  <c r="E2615" i="1"/>
  <c r="D2615" i="1"/>
  <c r="F2609" i="1"/>
  <c r="E2609" i="1"/>
  <c r="D2609" i="1"/>
  <c r="F2605" i="1"/>
  <c r="E2605" i="1"/>
  <c r="D2605" i="1"/>
  <c r="F2603" i="1"/>
  <c r="F2600" i="1" s="1"/>
  <c r="E2600" i="1"/>
  <c r="D2600" i="1"/>
  <c r="F2598" i="1"/>
  <c r="H2598" i="1" s="1"/>
  <c r="E2596" i="1"/>
  <c r="D2596" i="1"/>
  <c r="F2593" i="1"/>
  <c r="E2593" i="1"/>
  <c r="D2593" i="1"/>
  <c r="F2590" i="1"/>
  <c r="E2590" i="1"/>
  <c r="D2590" i="1"/>
  <c r="F2589" i="1"/>
  <c r="H2589" i="1" s="1"/>
  <c r="J2589" i="1" s="1"/>
  <c r="F2588" i="1"/>
  <c r="H2588" i="1" s="1"/>
  <c r="J2588" i="1" s="1"/>
  <c r="J2520" i="1" s="1"/>
  <c r="F2587" i="1"/>
  <c r="H2587" i="1" s="1"/>
  <c r="J2587" i="1" s="1"/>
  <c r="J2519" i="1" s="1"/>
  <c r="F2586" i="1"/>
  <c r="H2586" i="1" s="1"/>
  <c r="J2586" i="1" s="1"/>
  <c r="J2518" i="1" s="1"/>
  <c r="F2585" i="1"/>
  <c r="H2585" i="1" s="1"/>
  <c r="J2585" i="1" s="1"/>
  <c r="J2584" i="1" s="1"/>
  <c r="E2584" i="1"/>
  <c r="D2584" i="1"/>
  <c r="F2583" i="1"/>
  <c r="H2583" i="1" s="1"/>
  <c r="J2583" i="1" s="1"/>
  <c r="F2582" i="1"/>
  <c r="E2581" i="1"/>
  <c r="D2581" i="1"/>
  <c r="F2575" i="1"/>
  <c r="E2575" i="1"/>
  <c r="D2575" i="1"/>
  <c r="F2571" i="1"/>
  <c r="E2571" i="1"/>
  <c r="D2571" i="1"/>
  <c r="F2566" i="1"/>
  <c r="E2566" i="1"/>
  <c r="D2566" i="1"/>
  <c r="F2562" i="1"/>
  <c r="E2562" i="1"/>
  <c r="D2562" i="1"/>
  <c r="F2559" i="1"/>
  <c r="E2559" i="1"/>
  <c r="D2559" i="1"/>
  <c r="F2556" i="1"/>
  <c r="E2556" i="1"/>
  <c r="D2556" i="1"/>
  <c r="F2550" i="1"/>
  <c r="E2550" i="1"/>
  <c r="D2550" i="1"/>
  <c r="F2547" i="1"/>
  <c r="E2547" i="1"/>
  <c r="D2547" i="1"/>
  <c r="F2544" i="1"/>
  <c r="E2544" i="1"/>
  <c r="D2544" i="1"/>
  <c r="F2543" i="1"/>
  <c r="E2543" i="1"/>
  <c r="D2543" i="1"/>
  <c r="F2542" i="1"/>
  <c r="E2542" i="1"/>
  <c r="D2542" i="1"/>
  <c r="F2539" i="1"/>
  <c r="E2539" i="1"/>
  <c r="D2539" i="1"/>
  <c r="E2538" i="1"/>
  <c r="D2538" i="1"/>
  <c r="F2536" i="1"/>
  <c r="E2536" i="1"/>
  <c r="D2536" i="1"/>
  <c r="E2535" i="1"/>
  <c r="D2535" i="1"/>
  <c r="E2534" i="1"/>
  <c r="D2534" i="1"/>
  <c r="E2533" i="1"/>
  <c r="D2533" i="1"/>
  <c r="E2531" i="1"/>
  <c r="D2531" i="1"/>
  <c r="E2530" i="1"/>
  <c r="D2530" i="1"/>
  <c r="E2529" i="1"/>
  <c r="D2529" i="1"/>
  <c r="F2527" i="1"/>
  <c r="E2527" i="1"/>
  <c r="D2527" i="1"/>
  <c r="F2526" i="1"/>
  <c r="E2526" i="1"/>
  <c r="D2526" i="1"/>
  <c r="F2524" i="1"/>
  <c r="E2524" i="1"/>
  <c r="D2524" i="1"/>
  <c r="E2523" i="1"/>
  <c r="D2523" i="1"/>
  <c r="E2521" i="1"/>
  <c r="D2521" i="1"/>
  <c r="E2520" i="1"/>
  <c r="D2520" i="1"/>
  <c r="E2519" i="1"/>
  <c r="D2519" i="1"/>
  <c r="E2518" i="1"/>
  <c r="D2518" i="1"/>
  <c r="E2517" i="1"/>
  <c r="D2517" i="1"/>
  <c r="E2515" i="1"/>
  <c r="D2515" i="1"/>
  <c r="E2514" i="1"/>
  <c r="D2514" i="1"/>
  <c r="F2507" i="1"/>
  <c r="E2507" i="1"/>
  <c r="D2507" i="1"/>
  <c r="F2504" i="1"/>
  <c r="H2504" i="1" s="1"/>
  <c r="J2504" i="1" s="1"/>
  <c r="E2503" i="1"/>
  <c r="D2503" i="1"/>
  <c r="F2501" i="1"/>
  <c r="H2501" i="1" s="1"/>
  <c r="J2501" i="1" s="1"/>
  <c r="E2498" i="1"/>
  <c r="D2498" i="1"/>
  <c r="F2496" i="1"/>
  <c r="F2494" i="1" s="1"/>
  <c r="E2494" i="1"/>
  <c r="D2494" i="1"/>
  <c r="F2491" i="1"/>
  <c r="E2491" i="1"/>
  <c r="D2491" i="1"/>
  <c r="F2489" i="1"/>
  <c r="E2488" i="1"/>
  <c r="D2488" i="1"/>
  <c r="F2485" i="1"/>
  <c r="H2485" i="1" s="1"/>
  <c r="J2485" i="1" s="1"/>
  <c r="F2484" i="1"/>
  <c r="H2484" i="1" s="1"/>
  <c r="J2484" i="1" s="1"/>
  <c r="F2483" i="1"/>
  <c r="H2483" i="1" s="1"/>
  <c r="J2483" i="1" s="1"/>
  <c r="J2482" i="1" s="1"/>
  <c r="E2482" i="1"/>
  <c r="D2482" i="1"/>
  <c r="F2481" i="1"/>
  <c r="H2481" i="1" s="1"/>
  <c r="J2481" i="1" s="1"/>
  <c r="F2480" i="1"/>
  <c r="H2480" i="1" s="1"/>
  <c r="J2480" i="1" s="1"/>
  <c r="J2479" i="1" s="1"/>
  <c r="E2479" i="1"/>
  <c r="D2479" i="1"/>
  <c r="F2473" i="1"/>
  <c r="E2473" i="1"/>
  <c r="D2473" i="1"/>
  <c r="F2469" i="1"/>
  <c r="E2469" i="1"/>
  <c r="D2469" i="1"/>
  <c r="F2464" i="1"/>
  <c r="E2464" i="1"/>
  <c r="D2464" i="1"/>
  <c r="F2462" i="1"/>
  <c r="H2462" i="1" s="1"/>
  <c r="J2462" i="1" s="1"/>
  <c r="F2461" i="1"/>
  <c r="F2427" i="1" s="1"/>
  <c r="E2460" i="1"/>
  <c r="D2460" i="1"/>
  <c r="F2457" i="1"/>
  <c r="E2457" i="1"/>
  <c r="D2457" i="1"/>
  <c r="F2454" i="1"/>
  <c r="E2454" i="1"/>
  <c r="D2454" i="1"/>
  <c r="F2453" i="1"/>
  <c r="F2452" i="1"/>
  <c r="H2452" i="1" s="1"/>
  <c r="F2451" i="1"/>
  <c r="H2451" i="1" s="1"/>
  <c r="J2451" i="1" s="1"/>
  <c r="J2417" i="1" s="1"/>
  <c r="F2450" i="1"/>
  <c r="H2450" i="1" s="1"/>
  <c r="J2450" i="1" s="1"/>
  <c r="J2416" i="1" s="1"/>
  <c r="F2449" i="1"/>
  <c r="E2448" i="1"/>
  <c r="D2448" i="1"/>
  <c r="F2447" i="1"/>
  <c r="H2447" i="1" s="1"/>
  <c r="J2447" i="1" s="1"/>
  <c r="J2413" i="1" s="1"/>
  <c r="F2446" i="1"/>
  <c r="H2446" i="1" s="1"/>
  <c r="J2446" i="1" s="1"/>
  <c r="E2445" i="1"/>
  <c r="D2445" i="1"/>
  <c r="F2442" i="1"/>
  <c r="E2442" i="1"/>
  <c r="D2442" i="1"/>
  <c r="F2441" i="1"/>
  <c r="E2441" i="1"/>
  <c r="D2441" i="1"/>
  <c r="F2440" i="1"/>
  <c r="E2440" i="1"/>
  <c r="D2440" i="1"/>
  <c r="F2438" i="1"/>
  <c r="E2438" i="1"/>
  <c r="D2438" i="1"/>
  <c r="F2437" i="1"/>
  <c r="E2437" i="1"/>
  <c r="D2437" i="1"/>
  <c r="E2436" i="1"/>
  <c r="D2436" i="1"/>
  <c r="F2434" i="1"/>
  <c r="E2434" i="1"/>
  <c r="D2434" i="1"/>
  <c r="E2433" i="1"/>
  <c r="D2433" i="1"/>
  <c r="F2432" i="1"/>
  <c r="E2432" i="1"/>
  <c r="D2432" i="1"/>
  <c r="F2431" i="1"/>
  <c r="E2431" i="1"/>
  <c r="D2431" i="1"/>
  <c r="F2429" i="1"/>
  <c r="E2429" i="1"/>
  <c r="D2429" i="1"/>
  <c r="E2428" i="1"/>
  <c r="D2428" i="1"/>
  <c r="E2427" i="1"/>
  <c r="D2427" i="1"/>
  <c r="F2425" i="1"/>
  <c r="E2425" i="1"/>
  <c r="D2425" i="1"/>
  <c r="F2424" i="1"/>
  <c r="E2424" i="1"/>
  <c r="D2424" i="1"/>
  <c r="F2422" i="1"/>
  <c r="E2422" i="1"/>
  <c r="D2422" i="1"/>
  <c r="E2421" i="1"/>
  <c r="D2421" i="1"/>
  <c r="E2419" i="1"/>
  <c r="D2419" i="1"/>
  <c r="E2418" i="1"/>
  <c r="D2418" i="1"/>
  <c r="E2417" i="1"/>
  <c r="D2417" i="1"/>
  <c r="E2416" i="1"/>
  <c r="D2416" i="1"/>
  <c r="E2415" i="1"/>
  <c r="D2415" i="1"/>
  <c r="E2413" i="1"/>
  <c r="D2413" i="1"/>
  <c r="E2412" i="1"/>
  <c r="D2412" i="1"/>
  <c r="F2406" i="1"/>
  <c r="H2406" i="1" s="1"/>
  <c r="E2405" i="1"/>
  <c r="D2405" i="1"/>
  <c r="F2404" i="1"/>
  <c r="H2404" i="1" s="1"/>
  <c r="F2403" i="1"/>
  <c r="H2403" i="1" s="1"/>
  <c r="F2402" i="1"/>
  <c r="H2402" i="1" s="1"/>
  <c r="J2402" i="1" s="1"/>
  <c r="E2401" i="1"/>
  <c r="D2401" i="1"/>
  <c r="F2396" i="1"/>
  <c r="E2396" i="1"/>
  <c r="D2396" i="1"/>
  <c r="F2394" i="1"/>
  <c r="H2394" i="1" s="1"/>
  <c r="J2394" i="1" s="1"/>
  <c r="F2393" i="1"/>
  <c r="H2393" i="1" s="1"/>
  <c r="J2393" i="1" s="1"/>
  <c r="J2392" i="1" s="1"/>
  <c r="E2392" i="1"/>
  <c r="D2392" i="1"/>
  <c r="F2389" i="1"/>
  <c r="E2389" i="1"/>
  <c r="D2389" i="1"/>
  <c r="F2387" i="1"/>
  <c r="E2386" i="1"/>
  <c r="D2386" i="1"/>
  <c r="F2383" i="1"/>
  <c r="H2383" i="1" s="1"/>
  <c r="J2383" i="1" s="1"/>
  <c r="F2382" i="1"/>
  <c r="H2382" i="1" s="1"/>
  <c r="J2382" i="1" s="1"/>
  <c r="F2381" i="1"/>
  <c r="E2380" i="1"/>
  <c r="D2380" i="1"/>
  <c r="F2379" i="1"/>
  <c r="F2378" i="1"/>
  <c r="H2378" i="1" s="1"/>
  <c r="J2378" i="1" s="1"/>
  <c r="E2377" i="1"/>
  <c r="D2377" i="1"/>
  <c r="F2371" i="1"/>
  <c r="E2371" i="1"/>
  <c r="D2371" i="1"/>
  <c r="F2367" i="1"/>
  <c r="E2367" i="1"/>
  <c r="D2367" i="1"/>
  <c r="F2362" i="1"/>
  <c r="E2362" i="1"/>
  <c r="D2362" i="1"/>
  <c r="F2360" i="1"/>
  <c r="F2359" i="1"/>
  <c r="H2359" i="1" s="1"/>
  <c r="J2359" i="1" s="1"/>
  <c r="E2358" i="1"/>
  <c r="D2358" i="1"/>
  <c r="F2355" i="1"/>
  <c r="E2355" i="1"/>
  <c r="D2355" i="1"/>
  <c r="F2352" i="1"/>
  <c r="E2352" i="1"/>
  <c r="D2352" i="1"/>
  <c r="F2349" i="1"/>
  <c r="F2348" i="1"/>
  <c r="H2348" i="1" s="1"/>
  <c r="J2348" i="1" s="1"/>
  <c r="F2347" i="1"/>
  <c r="H2347" i="1" s="1"/>
  <c r="J2347" i="1" s="1"/>
  <c r="E2346" i="1"/>
  <c r="D2346" i="1"/>
  <c r="F2345" i="1"/>
  <c r="F2344" i="1"/>
  <c r="H2344" i="1" s="1"/>
  <c r="J2344" i="1" s="1"/>
  <c r="E2343" i="1"/>
  <c r="D2343" i="1"/>
  <c r="F2337" i="1"/>
  <c r="E2337" i="1"/>
  <c r="D2337" i="1"/>
  <c r="F2334" i="1"/>
  <c r="E2333" i="1"/>
  <c r="D2333" i="1"/>
  <c r="F2328" i="1"/>
  <c r="E2328" i="1"/>
  <c r="D2328" i="1"/>
  <c r="F2324" i="1"/>
  <c r="E2324" i="1"/>
  <c r="D2324" i="1"/>
  <c r="F2321" i="1"/>
  <c r="E2321" i="1"/>
  <c r="D2321" i="1"/>
  <c r="F2318" i="1"/>
  <c r="E2318" i="1"/>
  <c r="D2318" i="1"/>
  <c r="F2315" i="1"/>
  <c r="H2315" i="1" s="1"/>
  <c r="J2315" i="1" s="1"/>
  <c r="F2314" i="1"/>
  <c r="F2313" i="1"/>
  <c r="H2313" i="1" s="1"/>
  <c r="J2313" i="1" s="1"/>
  <c r="E2312" i="1"/>
  <c r="D2312" i="1"/>
  <c r="F2311" i="1"/>
  <c r="H2311" i="1" s="1"/>
  <c r="J2311" i="1" s="1"/>
  <c r="F2310" i="1"/>
  <c r="H2310" i="1" s="1"/>
  <c r="J2310" i="1" s="1"/>
  <c r="E2309" i="1"/>
  <c r="D2309" i="1"/>
  <c r="F2303" i="1"/>
  <c r="E2303" i="1"/>
  <c r="D2303" i="1"/>
  <c r="F2299" i="1"/>
  <c r="E2299" i="1"/>
  <c r="D2299" i="1"/>
  <c r="F2294" i="1"/>
  <c r="E2294" i="1"/>
  <c r="D2294" i="1"/>
  <c r="F2290" i="1"/>
  <c r="E2290" i="1"/>
  <c r="D2290" i="1"/>
  <c r="F2287" i="1"/>
  <c r="E2287" i="1"/>
  <c r="D2287" i="1"/>
  <c r="F2284" i="1"/>
  <c r="E2284" i="1"/>
  <c r="D2284" i="1"/>
  <c r="F2280" i="1"/>
  <c r="H2280" i="1" s="1"/>
  <c r="J2280" i="1" s="1"/>
  <c r="F2279" i="1"/>
  <c r="E2278" i="1"/>
  <c r="D2278" i="1"/>
  <c r="F2275" i="1"/>
  <c r="E2275" i="1"/>
  <c r="D2275" i="1"/>
  <c r="F2272" i="1"/>
  <c r="E2272" i="1"/>
  <c r="D2272" i="1"/>
  <c r="F2271" i="1"/>
  <c r="E2271" i="1"/>
  <c r="D2271" i="1"/>
  <c r="E2270" i="1"/>
  <c r="D2270" i="1"/>
  <c r="E2268" i="1"/>
  <c r="D2268" i="1"/>
  <c r="E2267" i="1"/>
  <c r="D2267" i="1"/>
  <c r="E2266" i="1"/>
  <c r="D2266" i="1"/>
  <c r="F2264" i="1"/>
  <c r="E2264" i="1"/>
  <c r="D2264" i="1"/>
  <c r="F2263" i="1"/>
  <c r="E2263" i="1"/>
  <c r="D2263" i="1"/>
  <c r="F2262" i="1"/>
  <c r="E2262" i="1"/>
  <c r="D2262" i="1"/>
  <c r="F2261" i="1"/>
  <c r="E2261" i="1"/>
  <c r="D2261" i="1"/>
  <c r="F2259" i="1"/>
  <c r="E2259" i="1"/>
  <c r="D2259" i="1"/>
  <c r="E2258" i="1"/>
  <c r="D2258" i="1"/>
  <c r="E2257" i="1"/>
  <c r="D2257" i="1"/>
  <c r="F2255" i="1"/>
  <c r="E2255" i="1"/>
  <c r="D2255" i="1"/>
  <c r="F2254" i="1"/>
  <c r="E2254" i="1"/>
  <c r="D2254" i="1"/>
  <c r="F2252" i="1"/>
  <c r="E2252" i="1"/>
  <c r="D2252" i="1"/>
  <c r="E2251" i="1"/>
  <c r="D2251" i="1"/>
  <c r="E2249" i="1"/>
  <c r="D2249" i="1"/>
  <c r="E2248" i="1"/>
  <c r="D2248" i="1"/>
  <c r="E2247" i="1"/>
  <c r="D2247" i="1"/>
  <c r="E2246" i="1"/>
  <c r="D2246" i="1"/>
  <c r="E2245" i="1"/>
  <c r="D2245" i="1"/>
  <c r="E2243" i="1"/>
  <c r="D2243" i="1"/>
  <c r="E2242" i="1"/>
  <c r="D2242" i="1"/>
  <c r="F2235" i="1"/>
  <c r="E2235" i="1"/>
  <c r="D2235" i="1"/>
  <c r="F2232" i="1"/>
  <c r="F2231" i="1" s="1"/>
  <c r="E2231" i="1"/>
  <c r="D2231" i="1"/>
  <c r="F2229" i="1"/>
  <c r="H2229" i="1" s="1"/>
  <c r="E2226" i="1"/>
  <c r="D2226" i="1"/>
  <c r="F2224" i="1"/>
  <c r="H2224" i="1" s="1"/>
  <c r="J2224" i="1" s="1"/>
  <c r="F2223" i="1"/>
  <c r="H2223" i="1" s="1"/>
  <c r="J2223" i="1" s="1"/>
  <c r="J2222" i="1" s="1"/>
  <c r="E2222" i="1"/>
  <c r="D2222" i="1"/>
  <c r="F2219" i="1"/>
  <c r="E2219" i="1"/>
  <c r="D2219" i="1"/>
  <c r="F2217" i="1"/>
  <c r="E2216" i="1"/>
  <c r="D2216" i="1"/>
  <c r="F2215" i="1"/>
  <c r="H2215" i="1" s="1"/>
  <c r="J2215" i="1" s="1"/>
  <c r="F2214" i="1"/>
  <c r="H2214" i="1" s="1"/>
  <c r="J2214" i="1" s="1"/>
  <c r="F2213" i="1"/>
  <c r="H2213" i="1" s="1"/>
  <c r="J2213" i="1" s="1"/>
  <c r="F2212" i="1"/>
  <c r="H2212" i="1" s="1"/>
  <c r="J2212" i="1" s="1"/>
  <c r="F2211" i="1"/>
  <c r="H2211" i="1" s="1"/>
  <c r="J2211" i="1" s="1"/>
  <c r="J2210" i="1" s="1"/>
  <c r="E2210" i="1"/>
  <c r="D2210" i="1"/>
  <c r="F2209" i="1"/>
  <c r="H2209" i="1" s="1"/>
  <c r="J2209" i="1" s="1"/>
  <c r="F2208" i="1"/>
  <c r="E2207" i="1"/>
  <c r="D2207" i="1"/>
  <c r="F2201" i="1"/>
  <c r="E2201" i="1"/>
  <c r="D2201" i="1"/>
  <c r="F2198" i="1"/>
  <c r="H2198" i="1" s="1"/>
  <c r="E2197" i="1"/>
  <c r="D2197" i="1"/>
  <c r="F2192" i="1"/>
  <c r="E2192" i="1"/>
  <c r="D2192" i="1"/>
  <c r="F2188" i="1"/>
  <c r="E2188" i="1"/>
  <c r="D2188" i="1"/>
  <c r="F2185" i="1"/>
  <c r="E2185" i="1"/>
  <c r="D2185" i="1"/>
  <c r="F2182" i="1"/>
  <c r="E2182" i="1"/>
  <c r="D2182" i="1"/>
  <c r="F2176" i="1"/>
  <c r="E2176" i="1"/>
  <c r="D2176" i="1"/>
  <c r="F2173" i="1"/>
  <c r="E2173" i="1"/>
  <c r="D2173" i="1"/>
  <c r="F2167" i="1"/>
  <c r="E2167" i="1"/>
  <c r="D2167" i="1"/>
  <c r="F2164" i="1"/>
  <c r="E2163" i="1"/>
  <c r="D2163" i="1"/>
  <c r="F2159" i="1"/>
  <c r="H2159" i="1" s="1"/>
  <c r="E2158" i="1"/>
  <c r="D2158" i="1"/>
  <c r="F2157" i="1"/>
  <c r="H2157" i="1" s="1"/>
  <c r="J2157" i="1" s="1"/>
  <c r="J1983" i="1" s="1"/>
  <c r="F2156" i="1"/>
  <c r="H2156" i="1" s="1"/>
  <c r="J2156" i="1" s="1"/>
  <c r="F2155" i="1"/>
  <c r="E2154" i="1"/>
  <c r="D2154" i="1"/>
  <c r="F2151" i="1"/>
  <c r="E2151" i="1"/>
  <c r="D2151" i="1"/>
  <c r="F2148" i="1"/>
  <c r="E2148" i="1"/>
  <c r="D2148" i="1"/>
  <c r="F2147" i="1"/>
  <c r="H2147" i="1" s="1"/>
  <c r="J2147" i="1" s="1"/>
  <c r="F2146" i="1"/>
  <c r="H2146" i="1" s="1"/>
  <c r="J2146" i="1" s="1"/>
  <c r="F2145" i="1"/>
  <c r="H2145" i="1" s="1"/>
  <c r="J2145" i="1" s="1"/>
  <c r="F2144" i="1"/>
  <c r="H2144" i="1" s="1"/>
  <c r="J2144" i="1" s="1"/>
  <c r="F2143" i="1"/>
  <c r="H2143" i="1" s="1"/>
  <c r="J2143" i="1" s="1"/>
  <c r="J2142" i="1" s="1"/>
  <c r="E2142" i="1"/>
  <c r="D2142" i="1"/>
  <c r="F2141" i="1"/>
  <c r="H2141" i="1" s="1"/>
  <c r="J2141" i="1" s="1"/>
  <c r="F2140" i="1"/>
  <c r="H2140" i="1" s="1"/>
  <c r="J2140" i="1" s="1"/>
  <c r="J2139" i="1" s="1"/>
  <c r="E2139" i="1"/>
  <c r="D2139" i="1"/>
  <c r="F2136" i="1"/>
  <c r="H2136" i="1" s="1"/>
  <c r="E2135" i="1"/>
  <c r="D2135" i="1"/>
  <c r="F2132" i="1"/>
  <c r="F2131" i="1" s="1"/>
  <c r="F2063" i="1" s="1"/>
  <c r="E2131" i="1"/>
  <c r="E2063" i="1" s="1"/>
  <c r="D2131" i="1"/>
  <c r="D2063" i="1" s="1"/>
  <c r="F2128" i="1"/>
  <c r="E2127" i="1"/>
  <c r="D2127" i="1"/>
  <c r="F2123" i="1"/>
  <c r="F2122" i="1" s="1"/>
  <c r="F2054" i="1" s="1"/>
  <c r="E2122" i="1"/>
  <c r="E2054" i="1" s="1"/>
  <c r="D2122" i="1"/>
  <c r="D2054" i="1" s="1"/>
  <c r="F2120" i="1"/>
  <c r="F2119" i="1"/>
  <c r="E2118" i="1"/>
  <c r="D2118" i="1"/>
  <c r="F2115" i="1"/>
  <c r="E2115" i="1"/>
  <c r="D2115" i="1"/>
  <c r="F2112" i="1"/>
  <c r="E2112" i="1"/>
  <c r="D2112" i="1"/>
  <c r="F2111" i="1"/>
  <c r="F2110" i="1"/>
  <c r="H2110" i="1" s="1"/>
  <c r="J2110" i="1" s="1"/>
  <c r="F2109" i="1"/>
  <c r="H2109" i="1" s="1"/>
  <c r="J2109" i="1" s="1"/>
  <c r="F2108" i="1"/>
  <c r="H2108" i="1" s="1"/>
  <c r="J2108" i="1" s="1"/>
  <c r="F2107" i="1"/>
  <c r="E2106" i="1"/>
  <c r="D2106" i="1"/>
  <c r="F2105" i="1"/>
  <c r="F2104" i="1"/>
  <c r="H2104" i="1" s="1"/>
  <c r="J2104" i="1" s="1"/>
  <c r="E2103" i="1"/>
  <c r="D2103" i="1"/>
  <c r="F2097" i="1"/>
  <c r="F2062" i="1" s="1"/>
  <c r="E2097" i="1"/>
  <c r="E2062" i="1" s="1"/>
  <c r="D2097" i="1"/>
  <c r="D2062" i="1" s="1"/>
  <c r="F2094" i="1"/>
  <c r="F2093" i="1" s="1"/>
  <c r="E2093" i="1"/>
  <c r="D2093" i="1"/>
  <c r="F2088" i="1"/>
  <c r="E2088" i="1"/>
  <c r="D2088" i="1"/>
  <c r="F2086" i="1"/>
  <c r="E2084" i="1"/>
  <c r="D2084" i="1"/>
  <c r="F2081" i="1"/>
  <c r="E2081" i="1"/>
  <c r="D2081" i="1"/>
  <c r="F2078" i="1"/>
  <c r="E2078" i="1"/>
  <c r="D2078" i="1"/>
  <c r="F2077" i="1"/>
  <c r="H2077" i="1" s="1"/>
  <c r="J2077" i="1" s="1"/>
  <c r="F2076" i="1"/>
  <c r="H2076" i="1" s="1"/>
  <c r="J2076" i="1" s="1"/>
  <c r="J2042" i="1" s="1"/>
  <c r="F2075" i="1"/>
  <c r="F2074" i="1"/>
  <c r="H2074" i="1" s="1"/>
  <c r="J2074" i="1" s="1"/>
  <c r="F2073" i="1"/>
  <c r="H2073" i="1" s="1"/>
  <c r="J2073" i="1" s="1"/>
  <c r="E2072" i="1"/>
  <c r="D2072" i="1"/>
  <c r="F2071" i="1"/>
  <c r="H2071" i="1" s="1"/>
  <c r="J2071" i="1" s="1"/>
  <c r="F2070" i="1"/>
  <c r="E2069" i="1"/>
  <c r="D2069" i="1"/>
  <c r="F2066" i="1"/>
  <c r="E2066" i="1"/>
  <c r="D2066" i="1"/>
  <c r="F2065" i="1"/>
  <c r="E2065" i="1"/>
  <c r="D2065" i="1"/>
  <c r="E2064" i="1"/>
  <c r="D2064" i="1"/>
  <c r="F2061" i="1"/>
  <c r="E2061" i="1"/>
  <c r="D2061" i="1"/>
  <c r="F2058" i="1"/>
  <c r="E2058" i="1"/>
  <c r="D2058" i="1"/>
  <c r="F2057" i="1"/>
  <c r="E2057" i="1"/>
  <c r="D2057" i="1"/>
  <c r="F2056" i="1"/>
  <c r="E2056" i="1"/>
  <c r="D2056" i="1"/>
  <c r="E2055" i="1"/>
  <c r="D2055" i="1"/>
  <c r="F2053" i="1"/>
  <c r="E2053" i="1"/>
  <c r="D2053" i="1"/>
  <c r="E2052" i="1"/>
  <c r="D2052" i="1"/>
  <c r="E2051" i="1"/>
  <c r="D2051" i="1"/>
  <c r="F2049" i="1"/>
  <c r="E2049" i="1"/>
  <c r="D2049" i="1"/>
  <c r="F2048" i="1"/>
  <c r="E2048" i="1"/>
  <c r="D2048" i="1"/>
  <c r="F2046" i="1"/>
  <c r="E2046" i="1"/>
  <c r="D2046" i="1"/>
  <c r="F2045" i="1"/>
  <c r="E2045" i="1"/>
  <c r="D2045" i="1"/>
  <c r="E2043" i="1"/>
  <c r="D2043" i="1"/>
  <c r="E2042" i="1"/>
  <c r="D2042" i="1"/>
  <c r="E2041" i="1"/>
  <c r="D2041" i="1"/>
  <c r="E2040" i="1"/>
  <c r="D2040" i="1"/>
  <c r="E2039" i="1"/>
  <c r="D2039" i="1"/>
  <c r="E2037" i="1"/>
  <c r="D2037" i="1"/>
  <c r="E2036" i="1"/>
  <c r="D2036" i="1"/>
  <c r="F2029" i="1"/>
  <c r="E2029" i="1"/>
  <c r="D2029" i="1"/>
  <c r="F2026" i="1"/>
  <c r="H2026" i="1" s="1"/>
  <c r="E2025" i="1"/>
  <c r="D2025" i="1"/>
  <c r="F2020" i="1"/>
  <c r="E2020" i="1"/>
  <c r="D2020" i="1"/>
  <c r="F2018" i="1"/>
  <c r="E2016" i="1"/>
  <c r="D2016" i="1"/>
  <c r="F2013" i="1"/>
  <c r="E2013" i="1"/>
  <c r="D2013" i="1"/>
  <c r="F2010" i="1"/>
  <c r="E2010" i="1"/>
  <c r="D2010" i="1"/>
  <c r="F2009" i="1"/>
  <c r="H2009" i="1" s="1"/>
  <c r="J2009" i="1" s="1"/>
  <c r="F2008" i="1"/>
  <c r="H2008" i="1" s="1"/>
  <c r="J2008" i="1" s="1"/>
  <c r="F2007" i="1"/>
  <c r="F2006" i="1"/>
  <c r="F2005" i="1"/>
  <c r="H2005" i="1" s="1"/>
  <c r="J2005" i="1" s="1"/>
  <c r="J2004" i="1" s="1"/>
  <c r="E2004" i="1"/>
  <c r="D2004" i="1"/>
  <c r="F2003" i="1"/>
  <c r="F2002" i="1"/>
  <c r="H2002" i="1" s="1"/>
  <c r="J2002" i="1" s="1"/>
  <c r="J2001" i="1" s="1"/>
  <c r="E2001" i="1"/>
  <c r="D2001" i="1"/>
  <c r="E1998" i="1"/>
  <c r="E1997" i="1" s="1"/>
  <c r="D1998" i="1"/>
  <c r="D1997" i="1" s="1"/>
  <c r="F1891" i="1"/>
  <c r="E1891" i="1"/>
  <c r="D1891" i="1"/>
  <c r="F1887" i="1"/>
  <c r="E1887" i="1"/>
  <c r="D1887" i="1"/>
  <c r="F1882" i="1"/>
  <c r="E1882" i="1"/>
  <c r="D1882" i="1"/>
  <c r="F1880" i="1"/>
  <c r="H1880" i="1" s="1"/>
  <c r="E1878" i="1"/>
  <c r="D1878" i="1"/>
  <c r="F1877" i="1"/>
  <c r="F1876" i="1"/>
  <c r="H1876" i="1" s="1"/>
  <c r="J1876" i="1" s="1"/>
  <c r="J1570" i="1" s="1"/>
  <c r="E1875" i="1"/>
  <c r="D1875" i="1"/>
  <c r="F1874" i="1"/>
  <c r="F1873" i="1"/>
  <c r="H1873" i="1" s="1"/>
  <c r="J1873" i="1" s="1"/>
  <c r="E1872" i="1"/>
  <c r="D1872" i="1"/>
  <c r="F1871" i="1"/>
  <c r="H1871" i="1" s="1"/>
  <c r="J1871" i="1" s="1"/>
  <c r="F1870" i="1"/>
  <c r="H1870" i="1" s="1"/>
  <c r="J1870" i="1" s="1"/>
  <c r="F1869" i="1"/>
  <c r="H1869" i="1" s="1"/>
  <c r="J1869" i="1" s="1"/>
  <c r="F1868" i="1"/>
  <c r="H1868" i="1" s="1"/>
  <c r="J1868" i="1" s="1"/>
  <c r="F1867" i="1"/>
  <c r="E1866" i="1"/>
  <c r="D1866" i="1"/>
  <c r="F1865" i="1"/>
  <c r="H1865" i="1" s="1"/>
  <c r="J1865" i="1" s="1"/>
  <c r="F1864" i="1"/>
  <c r="H1864" i="1" s="1"/>
  <c r="J1864" i="1" s="1"/>
  <c r="J1863" i="1" s="1"/>
  <c r="E1863" i="1"/>
  <c r="D1863" i="1"/>
  <c r="F1857" i="1"/>
  <c r="E1857" i="1"/>
  <c r="D1857" i="1"/>
  <c r="F1853" i="1"/>
  <c r="E1853" i="1"/>
  <c r="D1853" i="1"/>
  <c r="F1848" i="1"/>
  <c r="E1848" i="1"/>
  <c r="D1848" i="1"/>
  <c r="F1844" i="1"/>
  <c r="E1844" i="1"/>
  <c r="D1844" i="1"/>
  <c r="F1841" i="1"/>
  <c r="E1841" i="1"/>
  <c r="D1841" i="1"/>
  <c r="F1839" i="1"/>
  <c r="E1838" i="1"/>
  <c r="D1838" i="1"/>
  <c r="F1832" i="1"/>
  <c r="E1832" i="1"/>
  <c r="D1832" i="1"/>
  <c r="F1829" i="1"/>
  <c r="E1829" i="1"/>
  <c r="D1829" i="1"/>
  <c r="F1823" i="1"/>
  <c r="E1823" i="1"/>
  <c r="D1823" i="1"/>
  <c r="F1819" i="1"/>
  <c r="E1819" i="1"/>
  <c r="D1819" i="1"/>
  <c r="F1817" i="1"/>
  <c r="H1817" i="1" s="1"/>
  <c r="J1817" i="1" s="1"/>
  <c r="E1814" i="1"/>
  <c r="D1814" i="1"/>
  <c r="F1812" i="1"/>
  <c r="H1812" i="1" s="1"/>
  <c r="J1812" i="1" s="1"/>
  <c r="F1811" i="1"/>
  <c r="E1810" i="1"/>
  <c r="D1810" i="1"/>
  <c r="F1807" i="1"/>
  <c r="E1807" i="1"/>
  <c r="D1807" i="1"/>
  <c r="F1805" i="1"/>
  <c r="F1804" i="1" s="1"/>
  <c r="E1804" i="1"/>
  <c r="D1804" i="1"/>
  <c r="F1803" i="1"/>
  <c r="H1803" i="1" s="1"/>
  <c r="J1803" i="1" s="1"/>
  <c r="F1802" i="1"/>
  <c r="H1802" i="1" s="1"/>
  <c r="J1802" i="1" s="1"/>
  <c r="F1801" i="1"/>
  <c r="H1801" i="1" s="1"/>
  <c r="J1801" i="1" s="1"/>
  <c r="F1800" i="1"/>
  <c r="H1800" i="1" s="1"/>
  <c r="J1800" i="1" s="1"/>
  <c r="F1799" i="1"/>
  <c r="H1799" i="1" s="1"/>
  <c r="J1799" i="1" s="1"/>
  <c r="J1798" i="1" s="1"/>
  <c r="E1798" i="1"/>
  <c r="D1798" i="1"/>
  <c r="F1797" i="1"/>
  <c r="H1797" i="1" s="1"/>
  <c r="J1797" i="1" s="1"/>
  <c r="F1796" i="1"/>
  <c r="H1796" i="1" s="1"/>
  <c r="J1796" i="1" s="1"/>
  <c r="J1795" i="1" s="1"/>
  <c r="E1795" i="1"/>
  <c r="D1795" i="1"/>
  <c r="F1789" i="1"/>
  <c r="E1789" i="1"/>
  <c r="D1789" i="1"/>
  <c r="F1785" i="1"/>
  <c r="E1785" i="1"/>
  <c r="D1785" i="1"/>
  <c r="F1780" i="1"/>
  <c r="E1780" i="1"/>
  <c r="D1780" i="1"/>
  <c r="F1776" i="1"/>
  <c r="E1776" i="1"/>
  <c r="D1776" i="1"/>
  <c r="F1773" i="1"/>
  <c r="E1773" i="1"/>
  <c r="D1773" i="1"/>
  <c r="F1771" i="1"/>
  <c r="F1770" i="1" s="1"/>
  <c r="E1770" i="1"/>
  <c r="D1770" i="1"/>
  <c r="F1764" i="1"/>
  <c r="E1764" i="1"/>
  <c r="D1764" i="1"/>
  <c r="F1762" i="1"/>
  <c r="F1761" i="1" s="1"/>
  <c r="E1761" i="1"/>
  <c r="D1761" i="1"/>
  <c r="F1755" i="1"/>
  <c r="E1755" i="1"/>
  <c r="D1755" i="1"/>
  <c r="F1752" i="1"/>
  <c r="H1752" i="1" s="1"/>
  <c r="E1751" i="1"/>
  <c r="D1751" i="1"/>
  <c r="F1746" i="1"/>
  <c r="E1746" i="1"/>
  <c r="D1746" i="1"/>
  <c r="F1744" i="1"/>
  <c r="H1744" i="1" s="1"/>
  <c r="J1744" i="1" s="1"/>
  <c r="F1743" i="1"/>
  <c r="H1743" i="1" s="1"/>
  <c r="J1743" i="1" s="1"/>
  <c r="J1742" i="1" s="1"/>
  <c r="E1742" i="1"/>
  <c r="D1742" i="1"/>
  <c r="F1739" i="1"/>
  <c r="E1739" i="1"/>
  <c r="D1739" i="1"/>
  <c r="F1736" i="1"/>
  <c r="E1736" i="1"/>
  <c r="D1736" i="1"/>
  <c r="F1735" i="1"/>
  <c r="H1735" i="1" s="1"/>
  <c r="J1735" i="1" s="1"/>
  <c r="F1734" i="1"/>
  <c r="H1734" i="1" s="1"/>
  <c r="J1734" i="1" s="1"/>
  <c r="F1733" i="1"/>
  <c r="H1733" i="1" s="1"/>
  <c r="J1733" i="1" s="1"/>
  <c r="F1732" i="1"/>
  <c r="H1732" i="1" s="1"/>
  <c r="J1732" i="1" s="1"/>
  <c r="F1731" i="1"/>
  <c r="H1731" i="1" s="1"/>
  <c r="J1731" i="1" s="1"/>
  <c r="J1730" i="1" s="1"/>
  <c r="E1730" i="1"/>
  <c r="D1730" i="1"/>
  <c r="F1729" i="1"/>
  <c r="F1728" i="1"/>
  <c r="H1728" i="1" s="1"/>
  <c r="J1728" i="1" s="1"/>
  <c r="E1727" i="1"/>
  <c r="D1727" i="1"/>
  <c r="F1721" i="1"/>
  <c r="E1721" i="1"/>
  <c r="D1721" i="1"/>
  <c r="F1717" i="1"/>
  <c r="E1717" i="1"/>
  <c r="D1717" i="1"/>
  <c r="F1712" i="1"/>
  <c r="E1712" i="1"/>
  <c r="D1712" i="1"/>
  <c r="F1710" i="1"/>
  <c r="H1710" i="1" s="1"/>
  <c r="J1710" i="1" s="1"/>
  <c r="F1709" i="1"/>
  <c r="E1708" i="1"/>
  <c r="D1708" i="1"/>
  <c r="F1705" i="1"/>
  <c r="E1705" i="1"/>
  <c r="D1705" i="1"/>
  <c r="F1702" i="1"/>
  <c r="E1702" i="1"/>
  <c r="D1702" i="1"/>
  <c r="F1701" i="1"/>
  <c r="H1701" i="1" s="1"/>
  <c r="J1701" i="1" s="1"/>
  <c r="F1700" i="1"/>
  <c r="H1700" i="1" s="1"/>
  <c r="J1700" i="1" s="1"/>
  <c r="F1699" i="1"/>
  <c r="F1698" i="1"/>
  <c r="H1698" i="1" s="1"/>
  <c r="J1698" i="1" s="1"/>
  <c r="F1697" i="1"/>
  <c r="H1697" i="1" s="1"/>
  <c r="J1697" i="1" s="1"/>
  <c r="E1696" i="1"/>
  <c r="D1696" i="1"/>
  <c r="F1695" i="1"/>
  <c r="F1694" i="1"/>
  <c r="E1693" i="1"/>
  <c r="D1693" i="1"/>
  <c r="F1687" i="1"/>
  <c r="E1687" i="1"/>
  <c r="D1687" i="1"/>
  <c r="F1684" i="1"/>
  <c r="E1683" i="1"/>
  <c r="D1683" i="1"/>
  <c r="F1678" i="1"/>
  <c r="E1678" i="1"/>
  <c r="D1678" i="1"/>
  <c r="F1676" i="1"/>
  <c r="F1675" i="1"/>
  <c r="H1675" i="1" s="1"/>
  <c r="J1675" i="1" s="1"/>
  <c r="E1674" i="1"/>
  <c r="D1674" i="1"/>
  <c r="F1671" i="1"/>
  <c r="E1671" i="1"/>
  <c r="D1671" i="1"/>
  <c r="F1668" i="1"/>
  <c r="E1668" i="1"/>
  <c r="D1668" i="1"/>
  <c r="F1667" i="1"/>
  <c r="H1667" i="1" s="1"/>
  <c r="J1667" i="1" s="1"/>
  <c r="F1666" i="1"/>
  <c r="H1666" i="1" s="1"/>
  <c r="J1666" i="1" s="1"/>
  <c r="J1632" i="1" s="1"/>
  <c r="F1665" i="1"/>
  <c r="H1665" i="1" s="1"/>
  <c r="J1665" i="1" s="1"/>
  <c r="F1664" i="1"/>
  <c r="H1664" i="1" s="1"/>
  <c r="J1664" i="1" s="1"/>
  <c r="J1630" i="1" s="1"/>
  <c r="F1663" i="1"/>
  <c r="H1663" i="1" s="1"/>
  <c r="J1663" i="1" s="1"/>
  <c r="E1662" i="1"/>
  <c r="D1662" i="1"/>
  <c r="F1661" i="1"/>
  <c r="H1661" i="1" s="1"/>
  <c r="J1661" i="1" s="1"/>
  <c r="F1660" i="1"/>
  <c r="E1659" i="1"/>
  <c r="D1659" i="1"/>
  <c r="F1656" i="1"/>
  <c r="F1588" i="1" s="1"/>
  <c r="E1656" i="1"/>
  <c r="E1588" i="1" s="1"/>
  <c r="D1656" i="1"/>
  <c r="D1588" i="1" s="1"/>
  <c r="F1655" i="1"/>
  <c r="E1655" i="1"/>
  <c r="E1587" i="1" s="1"/>
  <c r="D1655" i="1"/>
  <c r="D1587" i="1" s="1"/>
  <c r="F1654" i="1"/>
  <c r="F1586" i="1" s="1"/>
  <c r="E1654" i="1"/>
  <c r="E1586" i="1" s="1"/>
  <c r="D1654" i="1"/>
  <c r="D1586" i="1" s="1"/>
  <c r="F1652" i="1"/>
  <c r="F1584" i="1" s="1"/>
  <c r="E1652" i="1"/>
  <c r="E1584" i="1" s="1"/>
  <c r="D1652" i="1"/>
  <c r="D1584" i="1" s="1"/>
  <c r="F1651" i="1"/>
  <c r="F1583" i="1" s="1"/>
  <c r="E1651" i="1"/>
  <c r="E1583" i="1" s="1"/>
  <c r="D1651" i="1"/>
  <c r="D1583" i="1" s="1"/>
  <c r="E1650" i="1"/>
  <c r="E1582" i="1" s="1"/>
  <c r="D1650" i="1"/>
  <c r="D1582" i="1" s="1"/>
  <c r="F1648" i="1"/>
  <c r="F1580" i="1" s="1"/>
  <c r="E1648" i="1"/>
  <c r="E1580" i="1" s="1"/>
  <c r="D1648" i="1"/>
  <c r="D1580" i="1" s="1"/>
  <c r="E1647" i="1"/>
  <c r="E1579" i="1" s="1"/>
  <c r="D1647" i="1"/>
  <c r="D1579" i="1" s="1"/>
  <c r="F1646" i="1"/>
  <c r="E1646" i="1"/>
  <c r="E1578" i="1" s="1"/>
  <c r="D1646" i="1"/>
  <c r="D1578" i="1" s="1"/>
  <c r="F1645" i="1"/>
  <c r="E1645" i="1"/>
  <c r="E1577" i="1" s="1"/>
  <c r="D1645" i="1"/>
  <c r="D1577" i="1" s="1"/>
  <c r="F1643" i="1"/>
  <c r="F1575" i="1" s="1"/>
  <c r="E1643" i="1"/>
  <c r="E1575" i="1" s="1"/>
  <c r="D1643" i="1"/>
  <c r="D1575" i="1" s="1"/>
  <c r="E1642" i="1"/>
  <c r="E1574" i="1" s="1"/>
  <c r="D1642" i="1"/>
  <c r="D1574" i="1" s="1"/>
  <c r="E1641" i="1"/>
  <c r="E1573" i="1" s="1"/>
  <c r="D1641" i="1"/>
  <c r="D1573" i="1" s="1"/>
  <c r="F1639" i="1"/>
  <c r="E1639" i="1"/>
  <c r="E1571" i="1" s="1"/>
  <c r="D1639" i="1"/>
  <c r="D1571" i="1" s="1"/>
  <c r="F1638" i="1"/>
  <c r="E1638" i="1"/>
  <c r="E1570" i="1" s="1"/>
  <c r="D1638" i="1"/>
  <c r="D1570" i="1" s="1"/>
  <c r="F1636" i="1"/>
  <c r="E1636" i="1"/>
  <c r="E1568" i="1" s="1"/>
  <c r="D1636" i="1"/>
  <c r="D1568" i="1" s="1"/>
  <c r="E1635" i="1"/>
  <c r="E1567" i="1" s="1"/>
  <c r="D1635" i="1"/>
  <c r="D1567" i="1" s="1"/>
  <c r="E1633" i="1"/>
  <c r="E1565" i="1" s="1"/>
  <c r="D1633" i="1"/>
  <c r="D1565" i="1" s="1"/>
  <c r="E1632" i="1"/>
  <c r="E1564" i="1" s="1"/>
  <c r="D1632" i="1"/>
  <c r="D1564" i="1" s="1"/>
  <c r="E1631" i="1"/>
  <c r="E1563" i="1" s="1"/>
  <c r="D1631" i="1"/>
  <c r="D1563" i="1" s="1"/>
  <c r="E1630" i="1"/>
  <c r="E1562" i="1" s="1"/>
  <c r="D1630" i="1"/>
  <c r="D1562" i="1" s="1"/>
  <c r="E1629" i="1"/>
  <c r="E1561" i="1" s="1"/>
  <c r="D1629" i="1"/>
  <c r="D1561" i="1" s="1"/>
  <c r="E1627" i="1"/>
  <c r="E1559" i="1" s="1"/>
  <c r="D1627" i="1"/>
  <c r="D1559" i="1" s="1"/>
  <c r="E1626" i="1"/>
  <c r="E1558" i="1" s="1"/>
  <c r="D1626" i="1"/>
  <c r="D1558" i="1" s="1"/>
  <c r="F1619" i="1"/>
  <c r="E1619" i="1"/>
  <c r="D1619" i="1"/>
  <c r="F1615" i="1"/>
  <c r="E1615" i="1"/>
  <c r="D1615" i="1"/>
  <c r="F1613" i="1"/>
  <c r="F1612" i="1"/>
  <c r="F1611" i="1"/>
  <c r="E1610" i="1"/>
  <c r="D1610" i="1"/>
  <c r="F1608" i="1"/>
  <c r="H1608" i="1" s="1"/>
  <c r="E1606" i="1"/>
  <c r="D1606" i="1"/>
  <c r="F1603" i="1"/>
  <c r="E1603" i="1"/>
  <c r="D1603" i="1"/>
  <c r="F1601" i="1"/>
  <c r="H1601" i="1" s="1"/>
  <c r="E1600" i="1"/>
  <c r="D1600" i="1"/>
  <c r="F1599" i="1"/>
  <c r="H1599" i="1" s="1"/>
  <c r="J1599" i="1" s="1"/>
  <c r="F1598" i="1"/>
  <c r="H1598" i="1" s="1"/>
  <c r="J1598" i="1" s="1"/>
  <c r="J1564" i="1" s="1"/>
  <c r="F1597" i="1"/>
  <c r="H1597" i="1" s="1"/>
  <c r="J1597" i="1" s="1"/>
  <c r="F1596" i="1"/>
  <c r="H1596" i="1" s="1"/>
  <c r="J1596" i="1" s="1"/>
  <c r="F1595" i="1"/>
  <c r="E1594" i="1"/>
  <c r="D1594" i="1"/>
  <c r="F1593" i="1"/>
  <c r="H1593" i="1" s="1"/>
  <c r="J1593" i="1" s="1"/>
  <c r="F1592" i="1"/>
  <c r="E1591" i="1"/>
  <c r="D1591" i="1"/>
  <c r="F1587" i="1"/>
  <c r="F1551" i="1"/>
  <c r="E1551" i="1"/>
  <c r="D1551" i="1"/>
  <c r="F1547" i="1"/>
  <c r="E1547" i="1"/>
  <c r="D1547" i="1"/>
  <c r="F1542" i="1"/>
  <c r="E1542" i="1"/>
  <c r="D1542" i="1"/>
  <c r="F1540" i="1"/>
  <c r="F1538" i="1" s="1"/>
  <c r="E1538" i="1"/>
  <c r="D1538" i="1"/>
  <c r="F1535" i="1"/>
  <c r="E1535" i="1"/>
  <c r="D1535" i="1"/>
  <c r="F1533" i="1"/>
  <c r="H1533" i="1" s="1"/>
  <c r="E1532" i="1"/>
  <c r="D1532" i="1"/>
  <c r="F1529" i="1"/>
  <c r="H1529" i="1" s="1"/>
  <c r="J1529" i="1" s="1"/>
  <c r="F1528" i="1"/>
  <c r="H1528" i="1" s="1"/>
  <c r="J1528" i="1" s="1"/>
  <c r="F1527" i="1"/>
  <c r="E1526" i="1"/>
  <c r="D1526" i="1"/>
  <c r="F1525" i="1"/>
  <c r="H1525" i="1" s="1"/>
  <c r="J1525" i="1" s="1"/>
  <c r="F1524" i="1"/>
  <c r="E1523" i="1"/>
  <c r="D1523" i="1"/>
  <c r="F1517" i="1"/>
  <c r="E1517" i="1"/>
  <c r="D1517" i="1"/>
  <c r="F1513" i="1"/>
  <c r="E1513" i="1"/>
  <c r="D1513" i="1"/>
  <c r="F1508" i="1"/>
  <c r="E1508" i="1"/>
  <c r="D1508" i="1"/>
  <c r="F1504" i="1"/>
  <c r="E1504" i="1"/>
  <c r="D1504" i="1"/>
  <c r="F1501" i="1"/>
  <c r="E1501" i="1"/>
  <c r="D1501" i="1"/>
  <c r="F1498" i="1"/>
  <c r="E1498" i="1"/>
  <c r="D1498" i="1"/>
  <c r="F1494" i="1"/>
  <c r="E1492" i="1"/>
  <c r="D1492" i="1"/>
  <c r="F1491" i="1"/>
  <c r="H1491" i="1" s="1"/>
  <c r="J1491" i="1" s="1"/>
  <c r="F1490" i="1"/>
  <c r="H1490" i="1" s="1"/>
  <c r="J1490" i="1" s="1"/>
  <c r="J1489" i="1" s="1"/>
  <c r="E1489" i="1"/>
  <c r="D1489" i="1"/>
  <c r="F1483" i="1"/>
  <c r="E1483" i="1"/>
  <c r="D1483" i="1"/>
  <c r="F1480" i="1"/>
  <c r="H1480" i="1" s="1"/>
  <c r="J1480" i="1" s="1"/>
  <c r="E1479" i="1"/>
  <c r="D1479" i="1"/>
  <c r="F1474" i="1"/>
  <c r="E1474" i="1"/>
  <c r="D1474" i="1"/>
  <c r="F1472" i="1"/>
  <c r="H1472" i="1" s="1"/>
  <c r="J1472" i="1" s="1"/>
  <c r="E1470" i="1"/>
  <c r="D1470" i="1"/>
  <c r="F1467" i="1"/>
  <c r="E1467" i="1"/>
  <c r="D1467" i="1"/>
  <c r="F1464" i="1"/>
  <c r="E1464" i="1"/>
  <c r="D1464" i="1"/>
  <c r="F1461" i="1"/>
  <c r="H1461" i="1" s="1"/>
  <c r="J1461" i="1" s="1"/>
  <c r="J1427" i="1" s="1"/>
  <c r="F1460" i="1"/>
  <c r="H1460" i="1" s="1"/>
  <c r="J1460" i="1" s="1"/>
  <c r="F1459" i="1"/>
  <c r="H1459" i="1" s="1"/>
  <c r="J1459" i="1" s="1"/>
  <c r="E1458" i="1"/>
  <c r="D1458" i="1"/>
  <c r="F1457" i="1"/>
  <c r="H1457" i="1" s="1"/>
  <c r="J1457" i="1" s="1"/>
  <c r="F1456" i="1"/>
  <c r="H1456" i="1" s="1"/>
  <c r="J1456" i="1" s="1"/>
  <c r="E1455" i="1"/>
  <c r="D1455" i="1"/>
  <c r="F1452" i="1"/>
  <c r="E1452" i="1"/>
  <c r="D1452" i="1"/>
  <c r="F1451" i="1"/>
  <c r="E1451" i="1"/>
  <c r="D1451" i="1"/>
  <c r="F1450" i="1"/>
  <c r="E1450" i="1"/>
  <c r="D1450" i="1"/>
  <c r="F1448" i="1"/>
  <c r="E1448" i="1"/>
  <c r="D1448" i="1"/>
  <c r="F1447" i="1"/>
  <c r="E1447" i="1"/>
  <c r="D1447" i="1"/>
  <c r="E1446" i="1"/>
  <c r="D1446" i="1"/>
  <c r="F1444" i="1"/>
  <c r="E1444" i="1"/>
  <c r="D1444" i="1"/>
  <c r="F1443" i="1"/>
  <c r="E1443" i="1"/>
  <c r="D1443" i="1"/>
  <c r="F1442" i="1"/>
  <c r="E1442" i="1"/>
  <c r="D1442" i="1"/>
  <c r="F1441" i="1"/>
  <c r="E1441" i="1"/>
  <c r="D1441" i="1"/>
  <c r="F1439" i="1"/>
  <c r="E1439" i="1"/>
  <c r="D1439" i="1"/>
  <c r="E1438" i="1"/>
  <c r="D1438" i="1"/>
  <c r="F1437" i="1"/>
  <c r="E1437" i="1"/>
  <c r="D1437" i="1"/>
  <c r="F1435" i="1"/>
  <c r="E1435" i="1"/>
  <c r="D1435" i="1"/>
  <c r="F1434" i="1"/>
  <c r="E1434" i="1"/>
  <c r="D1434" i="1"/>
  <c r="F1432" i="1"/>
  <c r="E1432" i="1"/>
  <c r="D1432" i="1"/>
  <c r="E1431" i="1"/>
  <c r="D1431" i="1"/>
  <c r="F1429" i="1"/>
  <c r="E1429" i="1"/>
  <c r="D1429" i="1"/>
  <c r="F1428" i="1"/>
  <c r="E1428" i="1"/>
  <c r="D1428" i="1"/>
  <c r="E1427" i="1"/>
  <c r="D1427" i="1"/>
  <c r="E1426" i="1"/>
  <c r="D1426" i="1"/>
  <c r="E1425" i="1"/>
  <c r="D1425" i="1"/>
  <c r="E1423" i="1"/>
  <c r="D1423" i="1"/>
  <c r="E1422" i="1"/>
  <c r="D1422" i="1"/>
  <c r="F1418" i="1"/>
  <c r="E1417" i="1"/>
  <c r="D1417" i="1"/>
  <c r="F1413" i="1"/>
  <c r="E1413" i="1"/>
  <c r="D1413" i="1"/>
  <c r="F1409" i="1"/>
  <c r="E1409" i="1"/>
  <c r="D1409" i="1"/>
  <c r="F1408" i="1"/>
  <c r="H1408" i="1" s="1"/>
  <c r="F1407" i="1"/>
  <c r="F1235" i="1" s="1"/>
  <c r="F1406" i="1"/>
  <c r="F1405" i="1"/>
  <c r="E1404" i="1"/>
  <c r="D1404" i="1"/>
  <c r="F1403" i="1"/>
  <c r="H1403" i="1" s="1"/>
  <c r="F1402" i="1"/>
  <c r="F1401" i="1"/>
  <c r="H1401" i="1" s="1"/>
  <c r="J1401" i="1" s="1"/>
  <c r="E1400" i="1"/>
  <c r="D1400" i="1"/>
  <c r="F1397" i="1"/>
  <c r="E1397" i="1"/>
  <c r="D1397" i="1"/>
  <c r="F1395" i="1"/>
  <c r="H1395" i="1" s="1"/>
  <c r="E1394" i="1"/>
  <c r="D1394" i="1"/>
  <c r="F1393" i="1"/>
  <c r="H1393" i="1" s="1"/>
  <c r="J1393" i="1" s="1"/>
  <c r="F1392" i="1"/>
  <c r="H1392" i="1" s="1"/>
  <c r="J1392" i="1" s="1"/>
  <c r="F1391" i="1"/>
  <c r="H1391" i="1" s="1"/>
  <c r="J1391" i="1" s="1"/>
  <c r="F1390" i="1"/>
  <c r="H1390" i="1" s="1"/>
  <c r="J1390" i="1" s="1"/>
  <c r="F1389" i="1"/>
  <c r="H1389" i="1" s="1"/>
  <c r="J1389" i="1" s="1"/>
  <c r="J1388" i="1" s="1"/>
  <c r="E1388" i="1"/>
  <c r="D1388" i="1"/>
  <c r="F1387" i="1"/>
  <c r="H1387" i="1" s="1"/>
  <c r="J1387" i="1" s="1"/>
  <c r="F1386" i="1"/>
  <c r="H1386" i="1" s="1"/>
  <c r="J1386" i="1" s="1"/>
  <c r="J1385" i="1" s="1"/>
  <c r="E1385" i="1"/>
  <c r="D1385" i="1"/>
  <c r="F1379" i="1"/>
  <c r="E1379" i="1"/>
  <c r="D1379" i="1"/>
  <c r="F1375" i="1"/>
  <c r="E1375" i="1"/>
  <c r="D1375" i="1"/>
  <c r="F1370" i="1"/>
  <c r="E1370" i="1"/>
  <c r="D1370" i="1"/>
  <c r="F1368" i="1"/>
  <c r="H1368" i="1" s="1"/>
  <c r="E1366" i="1"/>
  <c r="D1366" i="1"/>
  <c r="F1363" i="1"/>
  <c r="E1363" i="1"/>
  <c r="D1363" i="1"/>
  <c r="F1360" i="1"/>
  <c r="E1360" i="1"/>
  <c r="D1360" i="1"/>
  <c r="F1359" i="1"/>
  <c r="H1359" i="1" s="1"/>
  <c r="J1359" i="1" s="1"/>
  <c r="F1357" i="1"/>
  <c r="H1357" i="1" s="1"/>
  <c r="J1357" i="1" s="1"/>
  <c r="F1356" i="1"/>
  <c r="E1354" i="1"/>
  <c r="D1354" i="1"/>
  <c r="F1351" i="1"/>
  <c r="E1351" i="1"/>
  <c r="D1351" i="1"/>
  <c r="F1345" i="1"/>
  <c r="E1345" i="1"/>
  <c r="D1345" i="1"/>
  <c r="F1341" i="1"/>
  <c r="E1341" i="1"/>
  <c r="D1341" i="1"/>
  <c r="F1336" i="1"/>
  <c r="E1336" i="1"/>
  <c r="D1336" i="1"/>
  <c r="F1334" i="1"/>
  <c r="F1332" i="1" s="1"/>
  <c r="E1332" i="1"/>
  <c r="D1332" i="1"/>
  <c r="F1329" i="1"/>
  <c r="E1329" i="1"/>
  <c r="D1329" i="1"/>
  <c r="F1326" i="1"/>
  <c r="E1326" i="1"/>
  <c r="D1326" i="1"/>
  <c r="F1325" i="1"/>
  <c r="H1325" i="1" s="1"/>
  <c r="J1325" i="1" s="1"/>
  <c r="F1324" i="1"/>
  <c r="H1324" i="1" s="1"/>
  <c r="J1324" i="1" s="1"/>
  <c r="F1323" i="1"/>
  <c r="H1323" i="1" s="1"/>
  <c r="J1323" i="1" s="1"/>
  <c r="F1322" i="1"/>
  <c r="E1320" i="1"/>
  <c r="D1320" i="1"/>
  <c r="F1317" i="1"/>
  <c r="E1317" i="1"/>
  <c r="D1317" i="1"/>
  <c r="F1311" i="1"/>
  <c r="E1311" i="1"/>
  <c r="D1311" i="1"/>
  <c r="F1308" i="1"/>
  <c r="F1307" i="1" s="1"/>
  <c r="E1307" i="1"/>
  <c r="D1307" i="1"/>
  <c r="F1303" i="1"/>
  <c r="F1302" i="1" s="1"/>
  <c r="E1302" i="1"/>
  <c r="D1302" i="1"/>
  <c r="F1300" i="1"/>
  <c r="F1299" i="1"/>
  <c r="E1298" i="1"/>
  <c r="D1298" i="1"/>
  <c r="F1295" i="1"/>
  <c r="E1295" i="1"/>
  <c r="D1295" i="1"/>
  <c r="F1293" i="1"/>
  <c r="E1292" i="1"/>
  <c r="D1292" i="1"/>
  <c r="F1291" i="1"/>
  <c r="H1291" i="1" s="1"/>
  <c r="J1291" i="1" s="1"/>
  <c r="F1290" i="1"/>
  <c r="H1290" i="1" s="1"/>
  <c r="J1290" i="1" s="1"/>
  <c r="F1289" i="1"/>
  <c r="H1289" i="1" s="1"/>
  <c r="J1289" i="1" s="1"/>
  <c r="F1288" i="1"/>
  <c r="H1288" i="1" s="1"/>
  <c r="J1288" i="1" s="1"/>
  <c r="F1287" i="1"/>
  <c r="H1287" i="1" s="1"/>
  <c r="J1287" i="1" s="1"/>
  <c r="E1286" i="1"/>
  <c r="D1286" i="1"/>
  <c r="F1285" i="1"/>
  <c r="H1285" i="1" s="1"/>
  <c r="J1285" i="1" s="1"/>
  <c r="F1284" i="1"/>
  <c r="H1284" i="1" s="1"/>
  <c r="J1284" i="1" s="1"/>
  <c r="J1283" i="1" s="1"/>
  <c r="E1283" i="1"/>
  <c r="D1283" i="1"/>
  <c r="F1277" i="1"/>
  <c r="E1277" i="1"/>
  <c r="D1277" i="1"/>
  <c r="F1273" i="1"/>
  <c r="E1273" i="1"/>
  <c r="D1273" i="1"/>
  <c r="F1268" i="1"/>
  <c r="E1268" i="1"/>
  <c r="D1268" i="1"/>
  <c r="F1266" i="1"/>
  <c r="H1266" i="1" s="1"/>
  <c r="E1264" i="1"/>
  <c r="D1264" i="1"/>
  <c r="F1261" i="1"/>
  <c r="E1261" i="1"/>
  <c r="D1261" i="1"/>
  <c r="F1259" i="1"/>
  <c r="H1259" i="1" s="1"/>
  <c r="J1259" i="1" s="1"/>
  <c r="J1258" i="1" s="1"/>
  <c r="E1258" i="1"/>
  <c r="D1258" i="1"/>
  <c r="F1257" i="1"/>
  <c r="H1257" i="1" s="1"/>
  <c r="J1257" i="1" s="1"/>
  <c r="J1221" i="1" s="1"/>
  <c r="F1256" i="1"/>
  <c r="H1256" i="1" s="1"/>
  <c r="J1256" i="1" s="1"/>
  <c r="J1220" i="1" s="1"/>
  <c r="F1255" i="1"/>
  <c r="H1255" i="1" s="1"/>
  <c r="J1255" i="1" s="1"/>
  <c r="J1219" i="1" s="1"/>
  <c r="F1254" i="1"/>
  <c r="H1254" i="1" s="1"/>
  <c r="J1254" i="1" s="1"/>
  <c r="E1252" i="1"/>
  <c r="D1252" i="1"/>
  <c r="F1251" i="1"/>
  <c r="F1250" i="1"/>
  <c r="E1249" i="1"/>
  <c r="D1249" i="1"/>
  <c r="E1246" i="1"/>
  <c r="D1246" i="1"/>
  <c r="F1244" i="1"/>
  <c r="E1244" i="1"/>
  <c r="D1244" i="1"/>
  <c r="F1243" i="1"/>
  <c r="E1243" i="1"/>
  <c r="D1243" i="1"/>
  <c r="F1242" i="1"/>
  <c r="E1242" i="1"/>
  <c r="D1242" i="1"/>
  <c r="F1240" i="1"/>
  <c r="E1240" i="1"/>
  <c r="D1240" i="1"/>
  <c r="F1239" i="1"/>
  <c r="E1239" i="1"/>
  <c r="D1239" i="1"/>
  <c r="F1238" i="1"/>
  <c r="E1238" i="1"/>
  <c r="D1238" i="1"/>
  <c r="E1236" i="1"/>
  <c r="D1236" i="1"/>
  <c r="E1235" i="1"/>
  <c r="D1235" i="1"/>
  <c r="E1234" i="1"/>
  <c r="D1234" i="1"/>
  <c r="E1233" i="1"/>
  <c r="D1233" i="1"/>
  <c r="E1231" i="1"/>
  <c r="D1231" i="1"/>
  <c r="E1230" i="1"/>
  <c r="D1230" i="1"/>
  <c r="E1229" i="1"/>
  <c r="D1229" i="1"/>
  <c r="F1227" i="1"/>
  <c r="E1227" i="1"/>
  <c r="D1227" i="1"/>
  <c r="F1226" i="1"/>
  <c r="E1226" i="1"/>
  <c r="D1226" i="1"/>
  <c r="F1224" i="1"/>
  <c r="E1224" i="1"/>
  <c r="D1224" i="1"/>
  <c r="E1223" i="1"/>
  <c r="D1223" i="1"/>
  <c r="E1221" i="1"/>
  <c r="D1221" i="1"/>
  <c r="E1220" i="1"/>
  <c r="D1220" i="1"/>
  <c r="E1219" i="1"/>
  <c r="D1219" i="1"/>
  <c r="E1218" i="1"/>
  <c r="D1218" i="1"/>
  <c r="E1217" i="1"/>
  <c r="D1217" i="1"/>
  <c r="E1215" i="1"/>
  <c r="D1215" i="1"/>
  <c r="E1214" i="1"/>
  <c r="D1214" i="1"/>
  <c r="F1207" i="1"/>
  <c r="E1207" i="1"/>
  <c r="D1207" i="1"/>
  <c r="F1203" i="1"/>
  <c r="E1203" i="1"/>
  <c r="D1203" i="1"/>
  <c r="F1198" i="1"/>
  <c r="E1198" i="1"/>
  <c r="D1198" i="1"/>
  <c r="F1194" i="1"/>
  <c r="E1194" i="1"/>
  <c r="D1194" i="1"/>
  <c r="F1191" i="1"/>
  <c r="E1191" i="1"/>
  <c r="D1191" i="1"/>
  <c r="F1188" i="1"/>
  <c r="E1188" i="1"/>
  <c r="D1188" i="1"/>
  <c r="E1182" i="1"/>
  <c r="D1182" i="1"/>
  <c r="E1179" i="1"/>
  <c r="D1179" i="1"/>
  <c r="F1173" i="1"/>
  <c r="E1173" i="1"/>
  <c r="D1173" i="1"/>
  <c r="F1169" i="1"/>
  <c r="E1169" i="1"/>
  <c r="D1169" i="1"/>
  <c r="F1164" i="1"/>
  <c r="E1164" i="1"/>
  <c r="D1164" i="1"/>
  <c r="F1160" i="1"/>
  <c r="E1160" i="1"/>
  <c r="D1160" i="1"/>
  <c r="F1157" i="1"/>
  <c r="E1157" i="1"/>
  <c r="D1157" i="1"/>
  <c r="F1154" i="1"/>
  <c r="E1154" i="1"/>
  <c r="D1154" i="1"/>
  <c r="F1148" i="1"/>
  <c r="E1148" i="1"/>
  <c r="D1148" i="1"/>
  <c r="F1145" i="1"/>
  <c r="E1145" i="1"/>
  <c r="D1145" i="1"/>
  <c r="F1139" i="1"/>
  <c r="E1139" i="1"/>
  <c r="D1139" i="1"/>
  <c r="F1138" i="1"/>
  <c r="E1138" i="1"/>
  <c r="D1138" i="1"/>
  <c r="D1135" i="1" s="1"/>
  <c r="F1136" i="1"/>
  <c r="H1136" i="1" s="1"/>
  <c r="J1136" i="1" s="1"/>
  <c r="J1135" i="1" s="1"/>
  <c r="F1130" i="1"/>
  <c r="E1130" i="1"/>
  <c r="D1130" i="1"/>
  <c r="F1128" i="1"/>
  <c r="H1128" i="1" s="1"/>
  <c r="J1128" i="1" s="1"/>
  <c r="F1127" i="1"/>
  <c r="E1126" i="1"/>
  <c r="D1126" i="1"/>
  <c r="F1123" i="1"/>
  <c r="E1123" i="1"/>
  <c r="D1123" i="1"/>
  <c r="F1121" i="1"/>
  <c r="H1121" i="1" s="1"/>
  <c r="J1121" i="1" s="1"/>
  <c r="E1120" i="1"/>
  <c r="D1120" i="1"/>
  <c r="F1119" i="1"/>
  <c r="F1118" i="1"/>
  <c r="H1118" i="1" s="1"/>
  <c r="J1118" i="1" s="1"/>
  <c r="J981" i="1" s="1"/>
  <c r="F1117" i="1"/>
  <c r="H1117" i="1" s="1"/>
  <c r="J1117" i="1" s="1"/>
  <c r="F1116" i="1"/>
  <c r="H1116" i="1" s="1"/>
  <c r="J1116" i="1" s="1"/>
  <c r="F1115" i="1"/>
  <c r="H1115" i="1" s="1"/>
  <c r="J1115" i="1" s="1"/>
  <c r="E1114" i="1"/>
  <c r="D1114" i="1"/>
  <c r="F1113" i="1"/>
  <c r="H1113" i="1" s="1"/>
  <c r="J1113" i="1" s="1"/>
  <c r="F1112" i="1"/>
  <c r="E1111" i="1"/>
  <c r="D1111" i="1"/>
  <c r="F1105" i="1"/>
  <c r="E1105" i="1"/>
  <c r="D1105" i="1"/>
  <c r="F1102" i="1"/>
  <c r="E1101" i="1"/>
  <c r="D1101" i="1"/>
  <c r="F1096" i="1"/>
  <c r="E1096" i="1"/>
  <c r="D1096" i="1"/>
  <c r="F1093" i="1"/>
  <c r="H1093" i="1" s="1"/>
  <c r="E1092" i="1"/>
  <c r="D1092" i="1"/>
  <c r="F1089" i="1"/>
  <c r="E1089" i="1"/>
  <c r="D1089" i="1"/>
  <c r="F1086" i="1"/>
  <c r="E1086" i="1"/>
  <c r="D1086" i="1"/>
  <c r="F1083" i="1"/>
  <c r="H1083" i="1" s="1"/>
  <c r="J1083" i="1" s="1"/>
  <c r="F1082" i="1"/>
  <c r="H1082" i="1" s="1"/>
  <c r="J1082" i="1" s="1"/>
  <c r="F1081" i="1"/>
  <c r="H1081" i="1" s="1"/>
  <c r="J1081" i="1" s="1"/>
  <c r="E1080" i="1"/>
  <c r="D1080" i="1"/>
  <c r="F1079" i="1"/>
  <c r="H1079" i="1" s="1"/>
  <c r="J1079" i="1" s="1"/>
  <c r="F1078" i="1"/>
  <c r="H1078" i="1" s="1"/>
  <c r="J1078" i="1" s="1"/>
  <c r="E1077" i="1"/>
  <c r="D1077" i="1"/>
  <c r="F1071" i="1"/>
  <c r="E1071" i="1"/>
  <c r="D1071" i="1"/>
  <c r="F1067" i="1"/>
  <c r="E1067" i="1"/>
  <c r="D1067" i="1"/>
  <c r="F1062" i="1"/>
  <c r="E1062" i="1"/>
  <c r="D1062" i="1"/>
  <c r="F1060" i="1"/>
  <c r="F1059" i="1"/>
  <c r="H1059" i="1" s="1"/>
  <c r="J1059" i="1" s="1"/>
  <c r="E1058" i="1"/>
  <c r="D1058" i="1"/>
  <c r="F1055" i="1"/>
  <c r="E1055" i="1"/>
  <c r="D1055" i="1"/>
  <c r="F1052" i="1"/>
  <c r="E1052" i="1"/>
  <c r="D1052" i="1"/>
  <c r="F1051" i="1"/>
  <c r="F1050" i="1"/>
  <c r="H1050" i="1" s="1"/>
  <c r="J1050" i="1" s="1"/>
  <c r="F1049" i="1"/>
  <c r="F1048" i="1"/>
  <c r="H1048" i="1" s="1"/>
  <c r="J1048" i="1" s="1"/>
  <c r="E1046" i="1"/>
  <c r="D1046" i="1"/>
  <c r="F1043" i="1"/>
  <c r="E1043" i="1"/>
  <c r="D1043" i="1"/>
  <c r="F1037" i="1"/>
  <c r="E1037" i="1"/>
  <c r="D1037" i="1"/>
  <c r="F1033" i="1"/>
  <c r="E1033" i="1"/>
  <c r="D1033" i="1"/>
  <c r="F1028" i="1"/>
  <c r="E1028" i="1"/>
  <c r="D1028" i="1"/>
  <c r="F1024" i="1"/>
  <c r="E1024" i="1"/>
  <c r="D1024" i="1"/>
  <c r="F1021" i="1"/>
  <c r="E1021" i="1"/>
  <c r="D1021" i="1"/>
  <c r="F1018" i="1"/>
  <c r="E1018" i="1"/>
  <c r="D1018" i="1"/>
  <c r="F1012" i="1"/>
  <c r="E1012" i="1"/>
  <c r="D1012" i="1"/>
  <c r="F1009" i="1"/>
  <c r="E1009" i="1"/>
  <c r="D1009" i="1"/>
  <c r="F1005" i="1"/>
  <c r="E1005" i="1"/>
  <c r="D1005" i="1"/>
  <c r="F1004" i="1"/>
  <c r="E1004" i="1"/>
  <c r="D1004" i="1"/>
  <c r="F1000" i="1"/>
  <c r="E1000" i="1"/>
  <c r="D1000" i="1"/>
  <c r="E999" i="1"/>
  <c r="D999" i="1"/>
  <c r="F997" i="1"/>
  <c r="E997" i="1"/>
  <c r="D997" i="1"/>
  <c r="F996" i="1"/>
  <c r="E996" i="1"/>
  <c r="D996" i="1"/>
  <c r="F995" i="1"/>
  <c r="E995" i="1"/>
  <c r="D995" i="1"/>
  <c r="F994" i="1"/>
  <c r="E994" i="1"/>
  <c r="D994" i="1"/>
  <c r="F992" i="1"/>
  <c r="E992" i="1"/>
  <c r="D992" i="1"/>
  <c r="E991" i="1"/>
  <c r="D991" i="1"/>
  <c r="E990" i="1"/>
  <c r="D990" i="1"/>
  <c r="F988" i="1"/>
  <c r="E988" i="1"/>
  <c r="D988" i="1"/>
  <c r="F987" i="1"/>
  <c r="E987" i="1"/>
  <c r="D987" i="1"/>
  <c r="F985" i="1"/>
  <c r="E985" i="1"/>
  <c r="D985" i="1"/>
  <c r="E984" i="1"/>
  <c r="D984" i="1"/>
  <c r="E982" i="1"/>
  <c r="D982" i="1"/>
  <c r="E981" i="1"/>
  <c r="D981" i="1"/>
  <c r="E980" i="1"/>
  <c r="D980" i="1"/>
  <c r="E979" i="1"/>
  <c r="D979" i="1"/>
  <c r="E978" i="1"/>
  <c r="D978" i="1"/>
  <c r="E976" i="1"/>
  <c r="D976" i="1"/>
  <c r="D975" i="1"/>
  <c r="F968" i="1"/>
  <c r="E968" i="1"/>
  <c r="D968" i="1"/>
  <c r="F964" i="1"/>
  <c r="E964" i="1"/>
  <c r="D964" i="1"/>
  <c r="F959" i="1"/>
  <c r="E959" i="1"/>
  <c r="D959" i="1"/>
  <c r="F957" i="1"/>
  <c r="E955" i="1"/>
  <c r="D955" i="1"/>
  <c r="F952" i="1"/>
  <c r="E952" i="1"/>
  <c r="D952" i="1"/>
  <c r="F950" i="1"/>
  <c r="E949" i="1"/>
  <c r="D949" i="1"/>
  <c r="F948" i="1"/>
  <c r="H948" i="1" s="1"/>
  <c r="J948" i="1" s="1"/>
  <c r="F947" i="1"/>
  <c r="H947" i="1" s="1"/>
  <c r="J947" i="1" s="1"/>
  <c r="F946" i="1"/>
  <c r="H946" i="1" s="1"/>
  <c r="J946" i="1" s="1"/>
  <c r="F945" i="1"/>
  <c r="F944" i="1"/>
  <c r="H944" i="1" s="1"/>
  <c r="J944" i="1" s="1"/>
  <c r="E943" i="1"/>
  <c r="D943" i="1"/>
  <c r="F942" i="1"/>
  <c r="H942" i="1" s="1"/>
  <c r="J942" i="1" s="1"/>
  <c r="F941" i="1"/>
  <c r="H941" i="1" s="1"/>
  <c r="J941" i="1" s="1"/>
  <c r="E940" i="1"/>
  <c r="D940" i="1"/>
  <c r="F934" i="1"/>
  <c r="E934" i="1"/>
  <c r="D934" i="1"/>
  <c r="F930" i="1"/>
  <c r="E930" i="1"/>
  <c r="D930" i="1"/>
  <c r="F925" i="1"/>
  <c r="E925" i="1"/>
  <c r="D925" i="1"/>
  <c r="F923" i="1"/>
  <c r="F921" i="1" s="1"/>
  <c r="E921" i="1"/>
  <c r="D921" i="1"/>
  <c r="F918" i="1"/>
  <c r="E918" i="1"/>
  <c r="D918" i="1"/>
  <c r="F915" i="1"/>
  <c r="E915" i="1"/>
  <c r="D915" i="1"/>
  <c r="F914" i="1"/>
  <c r="F913" i="1"/>
  <c r="F912" i="1"/>
  <c r="F911" i="1"/>
  <c r="H911" i="1" s="1"/>
  <c r="J911" i="1" s="1"/>
  <c r="E909" i="1"/>
  <c r="D909" i="1"/>
  <c r="F908" i="1"/>
  <c r="H908" i="1" s="1"/>
  <c r="J908" i="1" s="1"/>
  <c r="F907" i="1"/>
  <c r="E906" i="1"/>
  <c r="D906" i="1"/>
  <c r="F900" i="1"/>
  <c r="E900" i="1"/>
  <c r="D900" i="1"/>
  <c r="F897" i="1"/>
  <c r="F896" i="1" s="1"/>
  <c r="E896" i="1"/>
  <c r="D896" i="1"/>
  <c r="F891" i="1"/>
  <c r="E891" i="1"/>
  <c r="D891" i="1"/>
  <c r="F889" i="1"/>
  <c r="H889" i="1" s="1"/>
  <c r="J889" i="1" s="1"/>
  <c r="F888" i="1"/>
  <c r="H888" i="1" s="1"/>
  <c r="J888" i="1" s="1"/>
  <c r="E887" i="1"/>
  <c r="D887" i="1"/>
  <c r="F884" i="1"/>
  <c r="E884" i="1"/>
  <c r="D884" i="1"/>
  <c r="F882" i="1"/>
  <c r="H882" i="1" s="1"/>
  <c r="J882" i="1" s="1"/>
  <c r="E881" i="1"/>
  <c r="D881" i="1"/>
  <c r="F880" i="1"/>
  <c r="H880" i="1" s="1"/>
  <c r="J880" i="1" s="1"/>
  <c r="F879" i="1"/>
  <c r="H879" i="1" s="1"/>
  <c r="J879" i="1" s="1"/>
  <c r="F878" i="1"/>
  <c r="H878" i="1" s="1"/>
  <c r="J878" i="1" s="1"/>
  <c r="F877" i="1"/>
  <c r="F876" i="1"/>
  <c r="F842" i="1" s="1"/>
  <c r="E875" i="1"/>
  <c r="D875" i="1"/>
  <c r="F874" i="1"/>
  <c r="F873" i="1"/>
  <c r="H873" i="1" s="1"/>
  <c r="J873" i="1" s="1"/>
  <c r="E872" i="1"/>
  <c r="D872" i="1"/>
  <c r="F869" i="1"/>
  <c r="E869" i="1"/>
  <c r="D869" i="1"/>
  <c r="F868" i="1"/>
  <c r="E868" i="1"/>
  <c r="D868" i="1"/>
  <c r="F867" i="1"/>
  <c r="E867" i="1"/>
  <c r="D867" i="1"/>
  <c r="F865" i="1"/>
  <c r="E865" i="1"/>
  <c r="D865" i="1"/>
  <c r="F864" i="1"/>
  <c r="E864" i="1"/>
  <c r="D864" i="1"/>
  <c r="E863" i="1"/>
  <c r="D863" i="1"/>
  <c r="F861" i="1"/>
  <c r="E861" i="1"/>
  <c r="D861" i="1"/>
  <c r="F860" i="1"/>
  <c r="E860" i="1"/>
  <c r="D860" i="1"/>
  <c r="F859" i="1"/>
  <c r="E859" i="1"/>
  <c r="D859" i="1"/>
  <c r="F858" i="1"/>
  <c r="E858" i="1"/>
  <c r="D858" i="1"/>
  <c r="F856" i="1"/>
  <c r="E856" i="1"/>
  <c r="D856" i="1"/>
  <c r="E855" i="1"/>
  <c r="D855" i="1"/>
  <c r="E854" i="1"/>
  <c r="D854" i="1"/>
  <c r="F852" i="1"/>
  <c r="E852" i="1"/>
  <c r="D852" i="1"/>
  <c r="F851" i="1"/>
  <c r="E851" i="1"/>
  <c r="D851" i="1"/>
  <c r="F849" i="1"/>
  <c r="E849" i="1"/>
  <c r="D849" i="1"/>
  <c r="E848" i="1"/>
  <c r="D848" i="1"/>
  <c r="E846" i="1"/>
  <c r="D846" i="1"/>
  <c r="E845" i="1"/>
  <c r="E573" i="1" s="1"/>
  <c r="D845" i="1"/>
  <c r="D573" i="1" s="1"/>
  <c r="E844" i="1"/>
  <c r="D844" i="1"/>
  <c r="E843" i="1"/>
  <c r="D843" i="1"/>
  <c r="E842" i="1"/>
  <c r="D842" i="1"/>
  <c r="E840" i="1"/>
  <c r="D840" i="1"/>
  <c r="E839" i="1"/>
  <c r="D839" i="1"/>
  <c r="F832" i="1"/>
  <c r="E832" i="1"/>
  <c r="D832" i="1"/>
  <c r="F828" i="1"/>
  <c r="E828" i="1"/>
  <c r="D828" i="1"/>
  <c r="F823" i="1"/>
  <c r="E823" i="1"/>
  <c r="D823" i="1"/>
  <c r="F822" i="1"/>
  <c r="H822" i="1" s="1"/>
  <c r="J822" i="1" s="1"/>
  <c r="F821" i="1"/>
  <c r="E819" i="1"/>
  <c r="D819" i="1"/>
  <c r="E816" i="1"/>
  <c r="D816" i="1"/>
  <c r="F815" i="1"/>
  <c r="E813" i="1"/>
  <c r="D813" i="1"/>
  <c r="F810" i="1"/>
  <c r="H810" i="1" s="1"/>
  <c r="J810" i="1" s="1"/>
  <c r="F809" i="1"/>
  <c r="H809" i="1" s="1"/>
  <c r="J809" i="1" s="1"/>
  <c r="J807" i="1" s="1"/>
  <c r="E807" i="1"/>
  <c r="D807" i="1"/>
  <c r="F804" i="1"/>
  <c r="E804" i="1"/>
  <c r="D804" i="1"/>
  <c r="F798" i="1"/>
  <c r="E798" i="1"/>
  <c r="D798" i="1"/>
  <c r="F794" i="1"/>
  <c r="E794" i="1"/>
  <c r="D794" i="1"/>
  <c r="F789" i="1"/>
  <c r="E789" i="1"/>
  <c r="D789" i="1"/>
  <c r="F787" i="1"/>
  <c r="H787" i="1" s="1"/>
  <c r="E785" i="1"/>
  <c r="D785" i="1"/>
  <c r="F782" i="1"/>
  <c r="E782" i="1"/>
  <c r="D782" i="1"/>
  <c r="F779" i="1"/>
  <c r="E779" i="1"/>
  <c r="D779" i="1"/>
  <c r="F778" i="1"/>
  <c r="H778" i="1" s="1"/>
  <c r="J778" i="1" s="1"/>
  <c r="F777" i="1"/>
  <c r="H777" i="1" s="1"/>
  <c r="J777" i="1" s="1"/>
  <c r="F776" i="1"/>
  <c r="H776" i="1" s="1"/>
  <c r="J776" i="1" s="1"/>
  <c r="F775" i="1"/>
  <c r="H775" i="1" s="1"/>
  <c r="J775" i="1" s="1"/>
  <c r="F774" i="1"/>
  <c r="E773" i="1"/>
  <c r="D773" i="1"/>
  <c r="F772" i="1"/>
  <c r="F771" i="1"/>
  <c r="H771" i="1" s="1"/>
  <c r="J771" i="1" s="1"/>
  <c r="E770" i="1"/>
  <c r="D770" i="1"/>
  <c r="F764" i="1"/>
  <c r="E764" i="1"/>
  <c r="D764" i="1"/>
  <c r="F760" i="1"/>
  <c r="E760" i="1"/>
  <c r="D760" i="1"/>
  <c r="F756" i="1"/>
  <c r="E755" i="1"/>
  <c r="D755" i="1"/>
  <c r="F754" i="1"/>
  <c r="H754" i="1" s="1"/>
  <c r="J754" i="1" s="1"/>
  <c r="F753" i="1"/>
  <c r="H753" i="1" s="1"/>
  <c r="J753" i="1" s="1"/>
  <c r="J751" i="1" s="1"/>
  <c r="E751" i="1"/>
  <c r="D751" i="1"/>
  <c r="F748" i="1"/>
  <c r="E748" i="1"/>
  <c r="D748" i="1"/>
  <c r="F745" i="1"/>
  <c r="E745" i="1"/>
  <c r="D745" i="1"/>
  <c r="F744" i="1"/>
  <c r="H744" i="1" s="1"/>
  <c r="J744" i="1" s="1"/>
  <c r="F743" i="1"/>
  <c r="H743" i="1" s="1"/>
  <c r="J743" i="1" s="1"/>
  <c r="F742" i="1"/>
  <c r="H742" i="1" s="1"/>
  <c r="J742" i="1" s="1"/>
  <c r="F741" i="1"/>
  <c r="H741" i="1" s="1"/>
  <c r="J741" i="1" s="1"/>
  <c r="E739" i="1"/>
  <c r="D739" i="1"/>
  <c r="F736" i="1"/>
  <c r="E736" i="1"/>
  <c r="D736" i="1"/>
  <c r="F730" i="1"/>
  <c r="E730" i="1"/>
  <c r="D730" i="1"/>
  <c r="F726" i="1"/>
  <c r="E726" i="1"/>
  <c r="D726" i="1"/>
  <c r="F721" i="1"/>
  <c r="E721" i="1"/>
  <c r="D721" i="1"/>
  <c r="F717" i="1"/>
  <c r="E717" i="1"/>
  <c r="D717" i="1"/>
  <c r="F714" i="1"/>
  <c r="E714" i="1"/>
  <c r="D714" i="1"/>
  <c r="F711" i="1"/>
  <c r="E711" i="1"/>
  <c r="D711" i="1"/>
  <c r="F705" i="1"/>
  <c r="E705" i="1"/>
  <c r="D705" i="1"/>
  <c r="F702" i="1"/>
  <c r="E702" i="1"/>
  <c r="D702" i="1"/>
  <c r="F696" i="1"/>
  <c r="E696" i="1"/>
  <c r="D696" i="1"/>
  <c r="F692" i="1"/>
  <c r="E692" i="1"/>
  <c r="D692" i="1"/>
  <c r="D658" i="1" s="1"/>
  <c r="F687" i="1"/>
  <c r="F653" i="1" s="1"/>
  <c r="E687" i="1"/>
  <c r="D687" i="1"/>
  <c r="F683" i="1"/>
  <c r="E683" i="1"/>
  <c r="D683" i="1"/>
  <c r="F680" i="1"/>
  <c r="E680" i="1"/>
  <c r="E646" i="1" s="1"/>
  <c r="D680" i="1"/>
  <c r="D646" i="1" s="1"/>
  <c r="F677" i="1"/>
  <c r="F643" i="1" s="1"/>
  <c r="E677" i="1"/>
  <c r="E643" i="1" s="1"/>
  <c r="D677" i="1"/>
  <c r="D643" i="1" s="1"/>
  <c r="F676" i="1"/>
  <c r="F675" i="1"/>
  <c r="F674" i="1"/>
  <c r="F673" i="1"/>
  <c r="E671" i="1"/>
  <c r="D671" i="1"/>
  <c r="F668" i="1"/>
  <c r="E668" i="1"/>
  <c r="D668" i="1"/>
  <c r="F665" i="1"/>
  <c r="E665" i="1"/>
  <c r="D665" i="1"/>
  <c r="F664" i="1"/>
  <c r="E664" i="1"/>
  <c r="D664" i="1"/>
  <c r="F663" i="1"/>
  <c r="E663" i="1"/>
  <c r="D663" i="1"/>
  <c r="F661" i="1"/>
  <c r="E661" i="1"/>
  <c r="D661" i="1"/>
  <c r="F660" i="1"/>
  <c r="E660" i="1"/>
  <c r="D660" i="1"/>
  <c r="F659" i="1"/>
  <c r="E659" i="1"/>
  <c r="D659" i="1"/>
  <c r="F657" i="1"/>
  <c r="E657" i="1"/>
  <c r="D657" i="1"/>
  <c r="F656" i="1"/>
  <c r="E656" i="1"/>
  <c r="D656" i="1"/>
  <c r="F655" i="1"/>
  <c r="E655" i="1"/>
  <c r="D655" i="1"/>
  <c r="F654" i="1"/>
  <c r="E654" i="1"/>
  <c r="D654" i="1"/>
  <c r="F652" i="1"/>
  <c r="E652" i="1"/>
  <c r="D652" i="1"/>
  <c r="F651" i="1"/>
  <c r="E651" i="1"/>
  <c r="D651" i="1"/>
  <c r="F650" i="1"/>
  <c r="E650" i="1"/>
  <c r="D650" i="1"/>
  <c r="F648" i="1"/>
  <c r="E648" i="1"/>
  <c r="D648" i="1"/>
  <c r="F647" i="1"/>
  <c r="E647" i="1"/>
  <c r="D647" i="1"/>
  <c r="F645" i="1"/>
  <c r="E645" i="1"/>
  <c r="D645" i="1"/>
  <c r="F644" i="1"/>
  <c r="E644" i="1"/>
  <c r="D644" i="1"/>
  <c r="E642" i="1"/>
  <c r="D642" i="1"/>
  <c r="E640" i="1"/>
  <c r="D640" i="1"/>
  <c r="E639" i="1"/>
  <c r="D639" i="1"/>
  <c r="F638" i="1"/>
  <c r="E638" i="1"/>
  <c r="D638" i="1"/>
  <c r="F636" i="1"/>
  <c r="E636" i="1"/>
  <c r="D636" i="1"/>
  <c r="F635" i="1"/>
  <c r="E635" i="1"/>
  <c r="D635" i="1"/>
  <c r="F628" i="1"/>
  <c r="E628" i="1"/>
  <c r="D628" i="1"/>
  <c r="F625" i="1"/>
  <c r="H625" i="1" s="1"/>
  <c r="J625" i="1" s="1"/>
  <c r="J624" i="1" s="1"/>
  <c r="E624" i="1"/>
  <c r="D624" i="1"/>
  <c r="F620" i="1"/>
  <c r="H620" i="1" s="1"/>
  <c r="E619" i="1"/>
  <c r="D619" i="1"/>
  <c r="F615" i="1"/>
  <c r="E615" i="1"/>
  <c r="D615" i="1"/>
  <c r="F612" i="1"/>
  <c r="E612" i="1"/>
  <c r="D612" i="1"/>
  <c r="F610" i="1"/>
  <c r="H610" i="1" s="1"/>
  <c r="E609" i="1"/>
  <c r="D609" i="1"/>
  <c r="F603" i="1"/>
  <c r="E603" i="1"/>
  <c r="D603" i="1"/>
  <c r="F602" i="1"/>
  <c r="H602" i="1" s="1"/>
  <c r="J602" i="1" s="1"/>
  <c r="F601" i="1"/>
  <c r="H601" i="1" s="1"/>
  <c r="J601" i="1" s="1"/>
  <c r="E600" i="1"/>
  <c r="D600" i="1"/>
  <c r="F560" i="1"/>
  <c r="E560" i="1"/>
  <c r="D560" i="1"/>
  <c r="F556" i="1"/>
  <c r="E556" i="1"/>
  <c r="D556" i="1"/>
  <c r="F551" i="1"/>
  <c r="E551" i="1"/>
  <c r="D551" i="1"/>
  <c r="F547" i="1"/>
  <c r="E547" i="1"/>
  <c r="D547" i="1"/>
  <c r="F544" i="1"/>
  <c r="E544" i="1"/>
  <c r="D544" i="1"/>
  <c r="F541" i="1"/>
  <c r="E541" i="1"/>
  <c r="D541" i="1"/>
  <c r="F535" i="1"/>
  <c r="E535" i="1"/>
  <c r="D535" i="1"/>
  <c r="F532" i="1"/>
  <c r="E532" i="1"/>
  <c r="D532" i="1"/>
  <c r="F526" i="1"/>
  <c r="E526" i="1"/>
  <c r="D526" i="1"/>
  <c r="F522" i="1"/>
  <c r="E522" i="1"/>
  <c r="D522" i="1"/>
  <c r="F517" i="1"/>
  <c r="E517" i="1"/>
  <c r="D517" i="1"/>
  <c r="F513" i="1"/>
  <c r="E513" i="1"/>
  <c r="D513" i="1"/>
  <c r="F510" i="1"/>
  <c r="E510" i="1"/>
  <c r="D510" i="1"/>
  <c r="F507" i="1"/>
  <c r="E507" i="1"/>
  <c r="D507" i="1"/>
  <c r="F501" i="1"/>
  <c r="E501" i="1"/>
  <c r="D501" i="1"/>
  <c r="F498" i="1"/>
  <c r="E498" i="1"/>
  <c r="D498" i="1"/>
  <c r="F492" i="1"/>
  <c r="E492" i="1"/>
  <c r="D492" i="1"/>
  <c r="F488" i="1"/>
  <c r="E488" i="1"/>
  <c r="D488" i="1"/>
  <c r="F483" i="1"/>
  <c r="E483" i="1"/>
  <c r="D483" i="1"/>
  <c r="F481" i="1"/>
  <c r="E479" i="1"/>
  <c r="D479" i="1"/>
  <c r="F476" i="1"/>
  <c r="E476" i="1"/>
  <c r="D476" i="1"/>
  <c r="F474" i="1"/>
  <c r="F473" i="1" s="1"/>
  <c r="E473" i="1"/>
  <c r="D473" i="1"/>
  <c r="F472" i="1"/>
  <c r="H472" i="1" s="1"/>
  <c r="J472" i="1" s="1"/>
  <c r="F471" i="1"/>
  <c r="H471" i="1" s="1"/>
  <c r="J471" i="1" s="1"/>
  <c r="F470" i="1"/>
  <c r="H470" i="1" s="1"/>
  <c r="J470" i="1" s="1"/>
  <c r="F469" i="1"/>
  <c r="H469" i="1" s="1"/>
  <c r="J469" i="1" s="1"/>
  <c r="F468" i="1"/>
  <c r="H468" i="1" s="1"/>
  <c r="J468" i="1" s="1"/>
  <c r="E467" i="1"/>
  <c r="D467" i="1"/>
  <c r="F466" i="1"/>
  <c r="H466" i="1" s="1"/>
  <c r="J466" i="1" s="1"/>
  <c r="F465" i="1"/>
  <c r="E464" i="1"/>
  <c r="D464" i="1"/>
  <c r="F458" i="1"/>
  <c r="E458" i="1"/>
  <c r="D458" i="1"/>
  <c r="F454" i="1"/>
  <c r="E454" i="1"/>
  <c r="D454" i="1"/>
  <c r="F449" i="1"/>
  <c r="E449" i="1"/>
  <c r="D449" i="1"/>
  <c r="F447" i="1"/>
  <c r="H447" i="1" s="1"/>
  <c r="J447" i="1" s="1"/>
  <c r="F446" i="1"/>
  <c r="E445" i="1"/>
  <c r="D445" i="1"/>
  <c r="F442" i="1"/>
  <c r="E442" i="1"/>
  <c r="D442" i="1"/>
  <c r="F439" i="1"/>
  <c r="E439" i="1"/>
  <c r="D439" i="1"/>
  <c r="F438" i="1"/>
  <c r="F437" i="1"/>
  <c r="F436" i="1"/>
  <c r="H436" i="1" s="1"/>
  <c r="J436" i="1" s="1"/>
  <c r="F435" i="1"/>
  <c r="H435" i="1" s="1"/>
  <c r="J435" i="1" s="1"/>
  <c r="F434" i="1"/>
  <c r="H434" i="1" s="1"/>
  <c r="J434" i="1" s="1"/>
  <c r="E433" i="1"/>
  <c r="D433" i="1"/>
  <c r="F432" i="1"/>
  <c r="H432" i="1" s="1"/>
  <c r="J432" i="1" s="1"/>
  <c r="F431" i="1"/>
  <c r="H431" i="1" s="1"/>
  <c r="J431" i="1" s="1"/>
  <c r="J430" i="1" s="1"/>
  <c r="E430" i="1"/>
  <c r="D430" i="1"/>
  <c r="F427" i="1"/>
  <c r="E427" i="1"/>
  <c r="D427" i="1"/>
  <c r="F426" i="1"/>
  <c r="E426" i="1"/>
  <c r="D426" i="1"/>
  <c r="F425" i="1"/>
  <c r="E425" i="1"/>
  <c r="D425" i="1"/>
  <c r="F423" i="1"/>
  <c r="E423" i="1"/>
  <c r="D423" i="1"/>
  <c r="F422" i="1"/>
  <c r="E422" i="1"/>
  <c r="D422" i="1"/>
  <c r="F421" i="1"/>
  <c r="E421" i="1"/>
  <c r="D421" i="1"/>
  <c r="F419" i="1"/>
  <c r="E419" i="1"/>
  <c r="D419" i="1"/>
  <c r="F418" i="1"/>
  <c r="E418" i="1"/>
  <c r="D418" i="1"/>
  <c r="F417" i="1"/>
  <c r="E417" i="1"/>
  <c r="D417" i="1"/>
  <c r="F416" i="1"/>
  <c r="E416" i="1"/>
  <c r="D416" i="1"/>
  <c r="F414" i="1"/>
  <c r="E414" i="1"/>
  <c r="D414" i="1"/>
  <c r="E413" i="1"/>
  <c r="D413" i="1"/>
  <c r="E412" i="1"/>
  <c r="D412" i="1"/>
  <c r="F410" i="1"/>
  <c r="E410" i="1"/>
  <c r="D410" i="1"/>
  <c r="F409" i="1"/>
  <c r="E409" i="1"/>
  <c r="D409" i="1"/>
  <c r="F407" i="1"/>
  <c r="E407" i="1"/>
  <c r="D407" i="1"/>
  <c r="E406" i="1"/>
  <c r="D406" i="1"/>
  <c r="E404" i="1"/>
  <c r="D404" i="1"/>
  <c r="E403" i="1"/>
  <c r="D403" i="1"/>
  <c r="E402" i="1"/>
  <c r="D402" i="1"/>
  <c r="E401" i="1"/>
  <c r="D401" i="1"/>
  <c r="E400" i="1"/>
  <c r="D400" i="1"/>
  <c r="E398" i="1"/>
  <c r="D398" i="1"/>
  <c r="E397" i="1"/>
  <c r="D397" i="1"/>
  <c r="F322" i="1"/>
  <c r="E322" i="1"/>
  <c r="D322" i="1"/>
  <c r="F318" i="1"/>
  <c r="E318" i="1"/>
  <c r="D318" i="1"/>
  <c r="F313" i="1"/>
  <c r="E313" i="1"/>
  <c r="D313" i="1"/>
  <c r="F309" i="1"/>
  <c r="E309" i="1"/>
  <c r="D309" i="1"/>
  <c r="F306" i="1"/>
  <c r="E306" i="1"/>
  <c r="D306" i="1"/>
  <c r="F303" i="1"/>
  <c r="E303" i="1"/>
  <c r="D303" i="1"/>
  <c r="F299" i="1"/>
  <c r="E297" i="1"/>
  <c r="D297" i="1"/>
  <c r="F294" i="1"/>
  <c r="E294" i="1"/>
  <c r="D294" i="1"/>
  <c r="F288" i="1"/>
  <c r="F254" i="1" s="1"/>
  <c r="E288" i="1"/>
  <c r="E254" i="1" s="1"/>
  <c r="D288" i="1"/>
  <c r="D254" i="1" s="1"/>
  <c r="F284" i="1"/>
  <c r="E284" i="1"/>
  <c r="D284" i="1"/>
  <c r="D250" i="1" s="1"/>
  <c r="F279" i="1"/>
  <c r="F245" i="1" s="1"/>
  <c r="E279" i="1"/>
  <c r="D279" i="1"/>
  <c r="F277" i="1"/>
  <c r="F243" i="1" s="1"/>
  <c r="E275" i="1"/>
  <c r="D275" i="1"/>
  <c r="F272" i="1"/>
  <c r="E272" i="1"/>
  <c r="D272" i="1"/>
  <c r="F269" i="1"/>
  <c r="E269" i="1"/>
  <c r="E235" i="1" s="1"/>
  <c r="D269" i="1"/>
  <c r="D235" i="1" s="1"/>
  <c r="F268" i="1"/>
  <c r="H268" i="1" s="1"/>
  <c r="J268" i="1" s="1"/>
  <c r="F267" i="1"/>
  <c r="H267" i="1" s="1"/>
  <c r="J267" i="1" s="1"/>
  <c r="F266" i="1"/>
  <c r="H266" i="1" s="1"/>
  <c r="J266" i="1" s="1"/>
  <c r="F265" i="1"/>
  <c r="E263" i="1"/>
  <c r="D263" i="1"/>
  <c r="F262" i="1"/>
  <c r="F228" i="1" s="1"/>
  <c r="E262" i="1"/>
  <c r="E228" i="1" s="1"/>
  <c r="E58" i="1" s="1"/>
  <c r="D262" i="1"/>
  <c r="D228" i="1" s="1"/>
  <c r="D58" i="1" s="1"/>
  <c r="F261" i="1"/>
  <c r="E261" i="1"/>
  <c r="D261" i="1"/>
  <c r="D243" i="1"/>
  <c r="D73" i="1" s="1"/>
  <c r="F242" i="1"/>
  <c r="E234" i="1"/>
  <c r="E64" i="1" s="1"/>
  <c r="D234" i="1"/>
  <c r="D64" i="1" s="1"/>
  <c r="E233" i="1"/>
  <c r="E63" i="1" s="1"/>
  <c r="D233" i="1"/>
  <c r="D63" i="1" s="1"/>
  <c r="E232" i="1"/>
  <c r="E62" i="1" s="1"/>
  <c r="D232" i="1"/>
  <c r="D62" i="1" s="1"/>
  <c r="E231" i="1"/>
  <c r="E61" i="1" s="1"/>
  <c r="D231" i="1"/>
  <c r="F230" i="1"/>
  <c r="H230" i="1" s="1"/>
  <c r="J230" i="1" s="1"/>
  <c r="F220" i="1"/>
  <c r="E220" i="1"/>
  <c r="D220" i="1"/>
  <c r="F216" i="1"/>
  <c r="E216" i="1"/>
  <c r="D216" i="1"/>
  <c r="F211" i="1"/>
  <c r="E211" i="1"/>
  <c r="D211" i="1"/>
  <c r="F207" i="1"/>
  <c r="E207" i="1"/>
  <c r="D207" i="1"/>
  <c r="F206" i="1"/>
  <c r="F205" i="1"/>
  <c r="H205" i="1" s="1"/>
  <c r="J205" i="1" s="1"/>
  <c r="E204" i="1"/>
  <c r="D204" i="1"/>
  <c r="F201" i="1"/>
  <c r="E201" i="1"/>
  <c r="D201" i="1"/>
  <c r="F200" i="1"/>
  <c r="H200" i="1" s="1"/>
  <c r="J200" i="1" s="1"/>
  <c r="F197" i="1"/>
  <c r="F196" i="1"/>
  <c r="H196" i="1" s="1"/>
  <c r="J196" i="1" s="1"/>
  <c r="E195" i="1"/>
  <c r="D195" i="1"/>
  <c r="F192" i="1"/>
  <c r="E192" i="1"/>
  <c r="D192" i="1"/>
  <c r="F186" i="1"/>
  <c r="E186" i="1"/>
  <c r="D186" i="1"/>
  <c r="F182" i="1"/>
  <c r="E182" i="1"/>
  <c r="D182" i="1"/>
  <c r="F177" i="1"/>
  <c r="E177" i="1"/>
  <c r="D177" i="1"/>
  <c r="F175" i="1"/>
  <c r="E173" i="1"/>
  <c r="D173" i="1"/>
  <c r="F170" i="1"/>
  <c r="E170" i="1"/>
  <c r="D170" i="1"/>
  <c r="F167" i="1"/>
  <c r="E167" i="1"/>
  <c r="D167" i="1"/>
  <c r="F164" i="1"/>
  <c r="H164" i="1" s="1"/>
  <c r="J164" i="1" s="1"/>
  <c r="F163" i="1"/>
  <c r="H163" i="1" s="1"/>
  <c r="J163" i="1" s="1"/>
  <c r="F162" i="1"/>
  <c r="H162" i="1" s="1"/>
  <c r="J162" i="1" s="1"/>
  <c r="E161" i="1"/>
  <c r="D161" i="1"/>
  <c r="F160" i="1"/>
  <c r="F159" i="1"/>
  <c r="H159" i="1" s="1"/>
  <c r="J159" i="1" s="1"/>
  <c r="E158" i="1"/>
  <c r="D158" i="1"/>
  <c r="F152" i="1"/>
  <c r="E152" i="1"/>
  <c r="D152" i="1"/>
  <c r="F148" i="1"/>
  <c r="E148" i="1"/>
  <c r="D148" i="1"/>
  <c r="F143" i="1"/>
  <c r="E143" i="1"/>
  <c r="D143" i="1"/>
  <c r="F141" i="1"/>
  <c r="H141" i="1" s="1"/>
  <c r="J141" i="1" s="1"/>
  <c r="F140" i="1"/>
  <c r="E139" i="1"/>
  <c r="D139" i="1"/>
  <c r="F136" i="1"/>
  <c r="E136" i="1"/>
  <c r="D136" i="1"/>
  <c r="F134" i="1"/>
  <c r="F133" i="1" s="1"/>
  <c r="E133" i="1"/>
  <c r="D133" i="1"/>
  <c r="F130" i="1"/>
  <c r="H130" i="1" s="1"/>
  <c r="J130" i="1" s="1"/>
  <c r="F129" i="1"/>
  <c r="F128" i="1"/>
  <c r="H128" i="1" s="1"/>
  <c r="J128" i="1" s="1"/>
  <c r="E127" i="1"/>
  <c r="D127" i="1"/>
  <c r="F126" i="1"/>
  <c r="H126" i="1" s="1"/>
  <c r="J126" i="1" s="1"/>
  <c r="F125" i="1"/>
  <c r="E124" i="1"/>
  <c r="D124" i="1"/>
  <c r="F118" i="1"/>
  <c r="E118" i="1"/>
  <c r="D118" i="1"/>
  <c r="F114" i="1"/>
  <c r="E114" i="1"/>
  <c r="D114" i="1"/>
  <c r="F112" i="1"/>
  <c r="F78" i="1" s="1"/>
  <c r="E109" i="1"/>
  <c r="D109" i="1"/>
  <c r="F107" i="1"/>
  <c r="H107" i="1" s="1"/>
  <c r="J107" i="1" s="1"/>
  <c r="F106" i="1"/>
  <c r="E105" i="1"/>
  <c r="D105" i="1"/>
  <c r="F102" i="1"/>
  <c r="E102" i="1"/>
  <c r="D102" i="1"/>
  <c r="F99" i="1"/>
  <c r="E99" i="1"/>
  <c r="D99" i="1"/>
  <c r="F98" i="1"/>
  <c r="H98" i="1" s="1"/>
  <c r="J98" i="1" s="1"/>
  <c r="F97" i="1"/>
  <c r="H97" i="1" s="1"/>
  <c r="J97" i="1" s="1"/>
  <c r="F96" i="1"/>
  <c r="H96" i="1" s="1"/>
  <c r="J96" i="1" s="1"/>
  <c r="F95" i="1"/>
  <c r="H95" i="1" s="1"/>
  <c r="J95" i="1" s="1"/>
  <c r="F94" i="1"/>
  <c r="H94" i="1" s="1"/>
  <c r="J94" i="1" s="1"/>
  <c r="E93" i="1"/>
  <c r="D93" i="1"/>
  <c r="F92" i="1"/>
  <c r="H92" i="1" s="1"/>
  <c r="J92" i="1" s="1"/>
  <c r="F91" i="1"/>
  <c r="E90" i="1"/>
  <c r="D90" i="1"/>
  <c r="F87" i="1"/>
  <c r="E87" i="1"/>
  <c r="D87" i="1"/>
  <c r="F86" i="1"/>
  <c r="E86" i="1"/>
  <c r="D86" i="1"/>
  <c r="F85" i="1"/>
  <c r="E85" i="1"/>
  <c r="D85" i="1"/>
  <c r="F83" i="1"/>
  <c r="E83" i="1"/>
  <c r="D83" i="1"/>
  <c r="F82" i="1"/>
  <c r="E82" i="1"/>
  <c r="D82" i="1"/>
  <c r="F81" i="1"/>
  <c r="E81" i="1"/>
  <c r="D81" i="1"/>
  <c r="F79" i="1"/>
  <c r="E79" i="1"/>
  <c r="D79" i="1"/>
  <c r="E78" i="1"/>
  <c r="D78" i="1"/>
  <c r="F77" i="1"/>
  <c r="E77" i="1"/>
  <c r="D77" i="1"/>
  <c r="F76" i="1"/>
  <c r="E76" i="1"/>
  <c r="D76" i="1"/>
  <c r="F74" i="1"/>
  <c r="E74" i="1"/>
  <c r="D74" i="1"/>
  <c r="E72" i="1"/>
  <c r="D72" i="1"/>
  <c r="E70" i="1"/>
  <c r="D70" i="1"/>
  <c r="E69" i="1"/>
  <c r="D69" i="1"/>
  <c r="F67" i="1"/>
  <c r="E67" i="1"/>
  <c r="D67" i="1"/>
  <c r="E66" i="1"/>
  <c r="D66" i="1"/>
  <c r="E60" i="1"/>
  <c r="D60" i="1"/>
  <c r="F52" i="1"/>
  <c r="H52" i="1" s="1"/>
  <c r="J52" i="1" s="1"/>
  <c r="F51" i="1"/>
  <c r="H51" i="1" s="1"/>
  <c r="J51" i="1" s="1"/>
  <c r="F50" i="1"/>
  <c r="H50" i="1" s="1"/>
  <c r="J50" i="1" s="1"/>
  <c r="F49" i="1"/>
  <c r="H49" i="1" s="1"/>
  <c r="J49" i="1" s="1"/>
  <c r="F48" i="1"/>
  <c r="H48" i="1" s="1"/>
  <c r="J48" i="1" s="1"/>
  <c r="F47" i="1"/>
  <c r="H47" i="1" s="1"/>
  <c r="J47" i="1" s="1"/>
  <c r="F46" i="1"/>
  <c r="H46" i="1" s="1"/>
  <c r="J46" i="1" s="1"/>
  <c r="E45" i="1"/>
  <c r="D45" i="1"/>
  <c r="D44" i="1"/>
  <c r="D43" i="1" s="1"/>
  <c r="E43" i="1"/>
  <c r="F42" i="1"/>
  <c r="H42" i="1" s="1"/>
  <c r="J42" i="1" s="1"/>
  <c r="F41" i="1"/>
  <c r="H41" i="1" s="1"/>
  <c r="J41" i="1" s="1"/>
  <c r="J40" i="1" s="1"/>
  <c r="E40" i="1"/>
  <c r="D40" i="1"/>
  <c r="F39" i="1"/>
  <c r="H39" i="1" s="1"/>
  <c r="J39" i="1" s="1"/>
  <c r="F38" i="1"/>
  <c r="H38" i="1" s="1"/>
  <c r="J38" i="1" s="1"/>
  <c r="D37" i="1"/>
  <c r="F37" i="1" s="1"/>
  <c r="H37" i="1" s="1"/>
  <c r="J37" i="1" s="1"/>
  <c r="F36" i="1"/>
  <c r="H36" i="1" s="1"/>
  <c r="J36" i="1" s="1"/>
  <c r="D35" i="1"/>
  <c r="F35" i="1" s="1"/>
  <c r="H35" i="1" s="1"/>
  <c r="J35" i="1" s="1"/>
  <c r="F34" i="1"/>
  <c r="H34" i="1" s="1"/>
  <c r="J34" i="1" s="1"/>
  <c r="F33" i="1"/>
  <c r="H33" i="1" s="1"/>
  <c r="J33" i="1" s="1"/>
  <c r="F32" i="1"/>
  <c r="F31" i="1"/>
  <c r="H31" i="1" s="1"/>
  <c r="J31" i="1" s="1"/>
  <c r="F30" i="1"/>
  <c r="H30" i="1" s="1"/>
  <c r="J30" i="1" s="1"/>
  <c r="F29" i="1"/>
  <c r="H29" i="1" s="1"/>
  <c r="J29" i="1" s="1"/>
  <c r="D28" i="1"/>
  <c r="E24" i="1"/>
  <c r="F23" i="1"/>
  <c r="H23" i="1" s="1"/>
  <c r="J23" i="1" s="1"/>
  <c r="F22" i="1"/>
  <c r="H22" i="1" s="1"/>
  <c r="J22" i="1" s="1"/>
  <c r="F21" i="1"/>
  <c r="H21" i="1" s="1"/>
  <c r="J21" i="1" s="1"/>
  <c r="F20" i="1"/>
  <c r="H20" i="1" s="1"/>
  <c r="J20" i="1" s="1"/>
  <c r="F19" i="1"/>
  <c r="H19" i="1" s="1"/>
  <c r="J19" i="1" s="1"/>
  <c r="F18" i="1"/>
  <c r="H18" i="1" s="1"/>
  <c r="J18" i="1" s="1"/>
  <c r="F17" i="1"/>
  <c r="H17" i="1" s="1"/>
  <c r="J17" i="1" s="1"/>
  <c r="F16" i="1"/>
  <c r="H16" i="1" s="1"/>
  <c r="J16" i="1" s="1"/>
  <c r="F15" i="1"/>
  <c r="H15" i="1" s="1"/>
  <c r="J15" i="1" s="1"/>
  <c r="E13" i="1"/>
  <c r="D13" i="1"/>
  <c r="G866" i="1" l="1"/>
  <c r="J398" i="1"/>
  <c r="H1946" i="1"/>
  <c r="J1948" i="1"/>
  <c r="J1946" i="1" s="1"/>
  <c r="H2248" i="1"/>
  <c r="J2350" i="1"/>
  <c r="J2248" i="1" s="1"/>
  <c r="J2529" i="1"/>
  <c r="H2702" i="1"/>
  <c r="J2703" i="1"/>
  <c r="J2702" i="1" s="1"/>
  <c r="J2682" i="1" s="1"/>
  <c r="J2681" i="1" s="1"/>
  <c r="J2533" i="1"/>
  <c r="J2634" i="1"/>
  <c r="J2517" i="1"/>
  <c r="H2596" i="1"/>
  <c r="J2598" i="1"/>
  <c r="J2596" i="1" s="1"/>
  <c r="J2503" i="1"/>
  <c r="J2435" i="1" s="1"/>
  <c r="J2436" i="1"/>
  <c r="J2498" i="1"/>
  <c r="J2430" i="1" s="1"/>
  <c r="J2433" i="1"/>
  <c r="H2418" i="1"/>
  <c r="J2452" i="1"/>
  <c r="J2418" i="1" s="1"/>
  <c r="J2445" i="1"/>
  <c r="J2411" i="1" s="1"/>
  <c r="J2412" i="1"/>
  <c r="J2257" i="1"/>
  <c r="H2226" i="1"/>
  <c r="J2229" i="1"/>
  <c r="H2197" i="1"/>
  <c r="J2198" i="1"/>
  <c r="J2197" i="1" s="1"/>
  <c r="J2172" i="1" s="1"/>
  <c r="J2171" i="1" s="1"/>
  <c r="H2158" i="1"/>
  <c r="J2159" i="1"/>
  <c r="J2158" i="1" s="1"/>
  <c r="H2135" i="1"/>
  <c r="J2136" i="1"/>
  <c r="H2025" i="1"/>
  <c r="J2026" i="1"/>
  <c r="J2025" i="1" s="1"/>
  <c r="J2000" i="1" s="1"/>
  <c r="J1814" i="1"/>
  <c r="J1644" i="1" s="1"/>
  <c r="J1647" i="1"/>
  <c r="H1751" i="1"/>
  <c r="J1752" i="1"/>
  <c r="J1751" i="1" s="1"/>
  <c r="J1629" i="1"/>
  <c r="J1662" i="1"/>
  <c r="H1606" i="1"/>
  <c r="J1608" i="1"/>
  <c r="J1606" i="1" s="1"/>
  <c r="H1600" i="1"/>
  <c r="J1601" i="1"/>
  <c r="H1532" i="1"/>
  <c r="J1533" i="1"/>
  <c r="J1479" i="1"/>
  <c r="J1445" i="1" s="1"/>
  <c r="J1446" i="1"/>
  <c r="J1470" i="1"/>
  <c r="J1458" i="1"/>
  <c r="J1423" i="1"/>
  <c r="J1455" i="1"/>
  <c r="H1236" i="1"/>
  <c r="J1408" i="1"/>
  <c r="H1231" i="1"/>
  <c r="J1403" i="1"/>
  <c r="J1231" i="1" s="1"/>
  <c r="H1394" i="1"/>
  <c r="J1395" i="1"/>
  <c r="J1394" i="1" s="1"/>
  <c r="H1366" i="1"/>
  <c r="J1368" i="1"/>
  <c r="J1366" i="1" s="1"/>
  <c r="J1286" i="1"/>
  <c r="J1217" i="1"/>
  <c r="H1264" i="1"/>
  <c r="J1266" i="1"/>
  <c r="J1252" i="1"/>
  <c r="J984" i="1"/>
  <c r="J1120" i="1"/>
  <c r="J983" i="1" s="1"/>
  <c r="H1092" i="1"/>
  <c r="J1093" i="1"/>
  <c r="J1092" i="1" s="1"/>
  <c r="J1080" i="1"/>
  <c r="J978" i="1"/>
  <c r="J1077" i="1"/>
  <c r="J979" i="1"/>
  <c r="J2515" i="1"/>
  <c r="J1972" i="1"/>
  <c r="J1633" i="1"/>
  <c r="J1565" i="1" s="1"/>
  <c r="J1562" i="1"/>
  <c r="J976" i="1"/>
  <c r="J2040" i="1"/>
  <c r="J2309" i="1"/>
  <c r="J2242" i="1"/>
  <c r="H2405" i="1"/>
  <c r="H2269" i="1" s="1"/>
  <c r="J2406" i="1"/>
  <c r="H2267" i="1"/>
  <c r="H1991" i="1" s="1"/>
  <c r="J2403" i="1"/>
  <c r="H2268" i="1"/>
  <c r="H1992" i="1" s="1"/>
  <c r="J2404" i="1"/>
  <c r="J2268" i="1" s="1"/>
  <c r="J1992" i="1" s="1"/>
  <c r="J2778" i="1" s="1"/>
  <c r="J45" i="1"/>
  <c r="J402" i="1"/>
  <c r="H785" i="1"/>
  <c r="J787" i="1"/>
  <c r="J785" i="1" s="1"/>
  <c r="G838" i="1"/>
  <c r="G566" i="1" s="1"/>
  <c r="J69" i="1"/>
  <c r="J2764" i="1" s="1"/>
  <c r="I53" i="1"/>
  <c r="I2796" i="1" s="1"/>
  <c r="I2798" i="1" s="1"/>
  <c r="J854" i="1"/>
  <c r="J582" i="1" s="1"/>
  <c r="J887" i="1"/>
  <c r="J467" i="1"/>
  <c r="H609" i="1"/>
  <c r="J610" i="1"/>
  <c r="J609" i="1" s="1"/>
  <c r="J940" i="1"/>
  <c r="H619" i="1"/>
  <c r="J620" i="1"/>
  <c r="J400" i="1"/>
  <c r="J739" i="1"/>
  <c r="J600" i="1"/>
  <c r="J848" i="1"/>
  <c r="J881" i="1"/>
  <c r="J847" i="1" s="1"/>
  <c r="J13" i="1"/>
  <c r="J93" i="1"/>
  <c r="J60" i="1"/>
  <c r="J401" i="1"/>
  <c r="H1878" i="1"/>
  <c r="J1880" i="1"/>
  <c r="J584" i="1"/>
  <c r="G850" i="1"/>
  <c r="G578" i="1" s="1"/>
  <c r="G2430" i="1"/>
  <c r="G643" i="1"/>
  <c r="G2047" i="1"/>
  <c r="H649" i="1"/>
  <c r="G1430" i="1"/>
  <c r="G405" i="1"/>
  <c r="G1440" i="1"/>
  <c r="E241" i="1"/>
  <c r="E71" i="1" s="1"/>
  <c r="G1241" i="1"/>
  <c r="G582" i="1"/>
  <c r="H658" i="1"/>
  <c r="G2050" i="1"/>
  <c r="G408" i="1"/>
  <c r="G1445" i="1"/>
  <c r="G662" i="1"/>
  <c r="G594" i="1" s="1"/>
  <c r="G1449" i="1"/>
  <c r="F250" i="1"/>
  <c r="F80" i="1" s="1"/>
  <c r="G250" i="1"/>
  <c r="G80" i="1" s="1"/>
  <c r="G2537" i="1"/>
  <c r="G2541" i="1"/>
  <c r="D241" i="1"/>
  <c r="D71" i="1" s="1"/>
  <c r="G1634" i="1"/>
  <c r="G1566" i="1" s="1"/>
  <c r="G2420" i="1"/>
  <c r="H1595" i="1"/>
  <c r="G415" i="1"/>
  <c r="H662" i="1"/>
  <c r="F1943" i="1"/>
  <c r="H1943" i="1" s="1"/>
  <c r="J1943" i="1" s="1"/>
  <c r="E1930" i="1"/>
  <c r="E1929" i="1" s="1"/>
  <c r="H587" i="1"/>
  <c r="D1930" i="1"/>
  <c r="D1929" i="1" s="1"/>
  <c r="F1934" i="1"/>
  <c r="H592" i="1"/>
  <c r="F1946" i="1"/>
  <c r="F1940" i="1"/>
  <c r="H1940" i="1" s="1"/>
  <c r="J1940" i="1" s="1"/>
  <c r="G1930" i="1"/>
  <c r="G1929" i="1" s="1"/>
  <c r="H1935" i="1"/>
  <c r="H1931" i="1"/>
  <c r="F1931" i="1"/>
  <c r="G649" i="1"/>
  <c r="D245" i="1"/>
  <c r="D75" i="1" s="1"/>
  <c r="F1092" i="1"/>
  <c r="F1120" i="1"/>
  <c r="F983" i="1" s="1"/>
  <c r="F1231" i="1"/>
  <c r="F1532" i="1"/>
  <c r="F1430" i="1" s="1"/>
  <c r="G2241" i="1"/>
  <c r="F755" i="1"/>
  <c r="H755" i="1" s="1"/>
  <c r="J755" i="1" s="1"/>
  <c r="G853" i="1"/>
  <c r="H1455" i="1"/>
  <c r="F1751" i="1"/>
  <c r="H2139" i="1"/>
  <c r="G1994" i="1"/>
  <c r="D1001" i="1"/>
  <c r="G1135" i="1"/>
  <c r="G1110" i="1" s="1"/>
  <c r="G1109" i="1" s="1"/>
  <c r="H2520" i="1"/>
  <c r="G1975" i="1"/>
  <c r="G2761" i="1" s="1"/>
  <c r="G1003" i="1"/>
  <c r="F231" i="1"/>
  <c r="F61" i="1" s="1"/>
  <c r="H1489" i="1"/>
  <c r="F2025" i="1"/>
  <c r="F940" i="1"/>
  <c r="H940" i="1"/>
  <c r="F2226" i="1"/>
  <c r="G939" i="1"/>
  <c r="G938" i="1" s="1"/>
  <c r="F1431" i="1"/>
  <c r="D571" i="1"/>
  <c r="F596" i="1"/>
  <c r="H1080" i="1"/>
  <c r="D411" i="1"/>
  <c r="D568" i="1"/>
  <c r="E597" i="1"/>
  <c r="D1966" i="1"/>
  <c r="G1979" i="1"/>
  <c r="G2765" i="1" s="1"/>
  <c r="H497" i="1"/>
  <c r="H496" i="1" s="1"/>
  <c r="H531" i="1"/>
  <c r="H530" i="1" s="1"/>
  <c r="F785" i="1"/>
  <c r="E850" i="1"/>
  <c r="E578" i="1" s="1"/>
  <c r="F1600" i="1"/>
  <c r="F1570" i="1"/>
  <c r="D1760" i="1"/>
  <c r="D1759" i="1" s="1"/>
  <c r="F2158" i="1"/>
  <c r="H1986" i="1"/>
  <c r="G2044" i="1"/>
  <c r="H1308" i="1"/>
  <c r="D584" i="1"/>
  <c r="H976" i="1"/>
  <c r="H1798" i="1"/>
  <c r="D2044" i="1"/>
  <c r="H424" i="1"/>
  <c r="H2232" i="1"/>
  <c r="H402" i="1"/>
  <c r="E408" i="1"/>
  <c r="F408" i="1"/>
  <c r="F609" i="1"/>
  <c r="F1470" i="1"/>
  <c r="F1436" i="1" s="1"/>
  <c r="H1863" i="1"/>
  <c r="H772" i="1"/>
  <c r="F770" i="1"/>
  <c r="H1120" i="1"/>
  <c r="H983" i="1" s="1"/>
  <c r="H984" i="1"/>
  <c r="H1251" i="1"/>
  <c r="F1215" i="1"/>
  <c r="H2279" i="1"/>
  <c r="F2278" i="1"/>
  <c r="F2274" i="1" s="1"/>
  <c r="D2414" i="1"/>
  <c r="D570" i="1"/>
  <c r="E2059" i="1"/>
  <c r="E2060" i="1"/>
  <c r="E1990" i="1" s="1"/>
  <c r="D420" i="1"/>
  <c r="D701" i="1"/>
  <c r="D700" i="1" s="1"/>
  <c r="D1653" i="1"/>
  <c r="D1585" i="1" s="1"/>
  <c r="H175" i="1"/>
  <c r="F173" i="1"/>
  <c r="H437" i="1"/>
  <c r="F403" i="1"/>
  <c r="G986" i="1"/>
  <c r="G2059" i="1"/>
  <c r="G2060" i="1"/>
  <c r="G1990" i="1" s="1"/>
  <c r="G2776" i="1" s="1"/>
  <c r="H245" i="1"/>
  <c r="H129" i="1"/>
  <c r="F127" i="1"/>
  <c r="D1445" i="1"/>
  <c r="G1488" i="1"/>
  <c r="G1487" i="1" s="1"/>
  <c r="D293" i="1"/>
  <c r="D292" i="1" s="1"/>
  <c r="F238" i="1"/>
  <c r="E580" i="1"/>
  <c r="F587" i="1"/>
  <c r="E1436" i="1"/>
  <c r="H2257" i="1"/>
  <c r="F2439" i="1"/>
  <c r="G75" i="1"/>
  <c r="G593" i="1"/>
  <c r="D89" i="1"/>
  <c r="D88" i="1" s="1"/>
  <c r="F580" i="1"/>
  <c r="D588" i="1"/>
  <c r="E595" i="1"/>
  <c r="F586" i="1"/>
  <c r="F866" i="1"/>
  <c r="H1135" i="1"/>
  <c r="F1988" i="1"/>
  <c r="F1978" i="1"/>
  <c r="G497" i="1"/>
  <c r="G496" i="1" s="1"/>
  <c r="G2785" i="1"/>
  <c r="H857" i="1"/>
  <c r="D24" i="1"/>
  <c r="D12" i="1" s="1"/>
  <c r="E588" i="1"/>
  <c r="D592" i="1"/>
  <c r="F595" i="1"/>
  <c r="E634" i="1"/>
  <c r="E847" i="1"/>
  <c r="E575" i="1" s="1"/>
  <c r="F1995" i="1"/>
  <c r="H2040" i="1"/>
  <c r="E2047" i="1"/>
  <c r="D1979" i="1"/>
  <c r="D1982" i="1"/>
  <c r="G293" i="1"/>
  <c r="G292" i="1" s="1"/>
  <c r="H634" i="1"/>
  <c r="H2044" i="1"/>
  <c r="E582" i="1"/>
  <c r="F634" i="1"/>
  <c r="F854" i="1"/>
  <c r="F582" i="1" s="1"/>
  <c r="D597" i="1"/>
  <c r="D857" i="1"/>
  <c r="D1828" i="1"/>
  <c r="D1827" i="1" s="1"/>
  <c r="F1568" i="1"/>
  <c r="D2138" i="1"/>
  <c r="D2137" i="1" s="1"/>
  <c r="H2210" i="1"/>
  <c r="G570" i="1"/>
  <c r="H597" i="1"/>
  <c r="H2253" i="1"/>
  <c r="H2423" i="1"/>
  <c r="H1524" i="1"/>
  <c r="J1524" i="1" s="1"/>
  <c r="F1523" i="1"/>
  <c r="H60" i="1"/>
  <c r="D850" i="1"/>
  <c r="D578" i="1" s="1"/>
  <c r="H1479" i="1"/>
  <c r="H1445" i="1" s="1"/>
  <c r="H1446" i="1"/>
  <c r="F2055" i="1"/>
  <c r="F1985" i="1" s="1"/>
  <c r="H2123" i="1"/>
  <c r="H2717" i="1"/>
  <c r="G1981" i="1"/>
  <c r="H579" i="1"/>
  <c r="H993" i="1"/>
  <c r="F597" i="1"/>
  <c r="D649" i="1"/>
  <c r="F848" i="1"/>
  <c r="F576" i="1" s="1"/>
  <c r="F1404" i="1"/>
  <c r="F1232" i="1" s="1"/>
  <c r="H1405" i="1"/>
  <c r="J1405" i="1" s="1"/>
  <c r="D1987" i="1"/>
  <c r="D2516" i="1"/>
  <c r="H957" i="1"/>
  <c r="F955" i="1"/>
  <c r="F1234" i="1"/>
  <c r="H1406" i="1"/>
  <c r="H756" i="1"/>
  <c r="H907" i="1"/>
  <c r="J907" i="1" s="1"/>
  <c r="J906" i="1" s="1"/>
  <c r="F906" i="1"/>
  <c r="D866" i="1"/>
  <c r="H850" i="1"/>
  <c r="H1431" i="1"/>
  <c r="D61" i="1"/>
  <c r="E229" i="1"/>
  <c r="E59" i="1" s="1"/>
  <c r="F415" i="1"/>
  <c r="F887" i="1"/>
  <c r="F853" i="1" s="1"/>
  <c r="F855" i="1"/>
  <c r="F583" i="1" s="1"/>
  <c r="E866" i="1"/>
  <c r="D1590" i="1"/>
  <c r="D1589" i="1" s="1"/>
  <c r="F1606" i="1"/>
  <c r="F1795" i="1"/>
  <c r="F1708" i="1"/>
  <c r="H1709" i="1"/>
  <c r="D2265" i="1"/>
  <c r="F2377" i="1"/>
  <c r="G1644" i="1"/>
  <c r="G1576" i="1" s="1"/>
  <c r="H1127" i="1"/>
  <c r="J1127" i="1" s="1"/>
  <c r="F1126" i="1"/>
  <c r="E1135" i="1"/>
  <c r="E1110" i="1" s="1"/>
  <c r="E1109" i="1" s="1"/>
  <c r="E1001" i="1"/>
  <c r="D1449" i="1"/>
  <c r="H1660" i="1"/>
  <c r="F1659" i="1"/>
  <c r="D595" i="1"/>
  <c r="F1182" i="1"/>
  <c r="E1449" i="1"/>
  <c r="D2060" i="1"/>
  <c r="D1990" i="1" s="1"/>
  <c r="D2059" i="1"/>
  <c r="F1237" i="1"/>
  <c r="H1423" i="1"/>
  <c r="D1440" i="1"/>
  <c r="F1449" i="1"/>
  <c r="H1592" i="1"/>
  <c r="F1591" i="1"/>
  <c r="F1642" i="1"/>
  <c r="F1574" i="1" s="1"/>
  <c r="D1692" i="1"/>
  <c r="D1691" i="1" s="1"/>
  <c r="E1987" i="1"/>
  <c r="H2453" i="1"/>
  <c r="F2419" i="1"/>
  <c r="F2741" i="1"/>
  <c r="F2537" i="1" s="1"/>
  <c r="H2742" i="1"/>
  <c r="G769" i="1"/>
  <c r="G768" i="1" s="1"/>
  <c r="H408" i="1"/>
  <c r="H1805" i="1"/>
  <c r="H1998" i="1"/>
  <c r="H1997" i="1" s="1"/>
  <c r="H2379" i="1"/>
  <c r="D408" i="1"/>
  <c r="E415" i="1"/>
  <c r="F624" i="1"/>
  <c r="F984" i="1"/>
  <c r="F1217" i="1"/>
  <c r="F1634" i="1"/>
  <c r="E1995" i="1"/>
  <c r="H140" i="1"/>
  <c r="F139" i="1"/>
  <c r="F402" i="1"/>
  <c r="E841" i="1"/>
  <c r="F881" i="1"/>
  <c r="F847" i="1" s="1"/>
  <c r="F863" i="1"/>
  <c r="F591" i="1" s="1"/>
  <c r="H897" i="1"/>
  <c r="F1878" i="1"/>
  <c r="D1995" i="1"/>
  <c r="G1976" i="1"/>
  <c r="G2762" i="1" s="1"/>
  <c r="H254" i="1"/>
  <c r="H84" i="1" s="1"/>
  <c r="F662" i="1"/>
  <c r="E939" i="1"/>
  <c r="E938" i="1" s="1"/>
  <c r="D1241" i="1"/>
  <c r="D576" i="1"/>
  <c r="D905" i="1"/>
  <c r="D904" i="1" s="1"/>
  <c r="D2038" i="1"/>
  <c r="F2436" i="1"/>
  <c r="E2423" i="1"/>
  <c r="D2420" i="1"/>
  <c r="G241" i="1"/>
  <c r="G71" i="1" s="1"/>
  <c r="H595" i="1"/>
  <c r="H1407" i="1"/>
  <c r="H1795" i="1"/>
  <c r="H2094" i="1"/>
  <c r="H415" i="1"/>
  <c r="H593" i="1"/>
  <c r="D637" i="1"/>
  <c r="D1981" i="1"/>
  <c r="F2047" i="1"/>
  <c r="E2430" i="1"/>
  <c r="F28" i="1"/>
  <c r="H28" i="1" s="1"/>
  <c r="J28" i="1" s="1"/>
  <c r="D567" i="1"/>
  <c r="D583" i="1"/>
  <c r="E589" i="1"/>
  <c r="F1433" i="1"/>
  <c r="F2258" i="1"/>
  <c r="H13" i="1"/>
  <c r="F69" i="1"/>
  <c r="E420" i="1"/>
  <c r="F497" i="1"/>
  <c r="F496" i="1" s="1"/>
  <c r="E599" i="1"/>
  <c r="E598" i="1" s="1"/>
  <c r="E576" i="1"/>
  <c r="E583" i="1"/>
  <c r="D587" i="1"/>
  <c r="F589" i="1"/>
  <c r="F751" i="1"/>
  <c r="F845" i="1"/>
  <c r="E862" i="1"/>
  <c r="F1236" i="1"/>
  <c r="F1637" i="1"/>
  <c r="F1727" i="1"/>
  <c r="F1742" i="1"/>
  <c r="F1872" i="1"/>
  <c r="H1872" i="1" s="1"/>
  <c r="J1872" i="1" s="1"/>
  <c r="D1969" i="1"/>
  <c r="F2069" i="1"/>
  <c r="F2248" i="1"/>
  <c r="E2269" i="1"/>
  <c r="D2435" i="1"/>
  <c r="E2420" i="1"/>
  <c r="H2533" i="1"/>
  <c r="D2785" i="1"/>
  <c r="G571" i="1"/>
  <c r="G1992" i="1"/>
  <c r="G1973" i="1"/>
  <c r="G2759" i="1" s="1"/>
  <c r="H589" i="1"/>
  <c r="H1449" i="1"/>
  <c r="H2070" i="1"/>
  <c r="J2070" i="1" s="1"/>
  <c r="H1003" i="1"/>
  <c r="H2047" i="1"/>
  <c r="D653" i="1"/>
  <c r="E857" i="1"/>
  <c r="F1635" i="1"/>
  <c r="F1567" i="1" s="1"/>
  <c r="D2423" i="1"/>
  <c r="E2426" i="1"/>
  <c r="G1692" i="1"/>
  <c r="G1691" i="1" s="1"/>
  <c r="F570" i="1"/>
  <c r="E579" i="1"/>
  <c r="D593" i="1"/>
  <c r="F857" i="1"/>
  <c r="D1222" i="1"/>
  <c r="E1637" i="1"/>
  <c r="E1569" i="1" s="1"/>
  <c r="D2050" i="1"/>
  <c r="F233" i="1"/>
  <c r="H233" i="1" s="1"/>
  <c r="D229" i="1"/>
  <c r="D59" i="1" s="1"/>
  <c r="F420" i="1"/>
  <c r="E405" i="1"/>
  <c r="E587" i="1"/>
  <c r="D591" i="1"/>
  <c r="F593" i="1"/>
  <c r="E570" i="1"/>
  <c r="E596" i="1"/>
  <c r="F840" i="1"/>
  <c r="F568" i="1" s="1"/>
  <c r="F999" i="1"/>
  <c r="E1649" i="1"/>
  <c r="E1581" i="1" s="1"/>
  <c r="H1742" i="1"/>
  <c r="E1969" i="1"/>
  <c r="E1992" i="1"/>
  <c r="F2039" i="1"/>
  <c r="D2047" i="1"/>
  <c r="D2244" i="1"/>
  <c r="E2260" i="1"/>
  <c r="H2401" i="1"/>
  <c r="D1976" i="1"/>
  <c r="D2426" i="1"/>
  <c r="H1303" i="1"/>
  <c r="J1303" i="1" s="1"/>
  <c r="H2107" i="1"/>
  <c r="H1983" i="1"/>
  <c r="F943" i="1"/>
  <c r="H945" i="1"/>
  <c r="F1046" i="1"/>
  <c r="F1042" i="1" s="1"/>
  <c r="H1051" i="1"/>
  <c r="J1051" i="1" s="1"/>
  <c r="F1298" i="1"/>
  <c r="H1300" i="1"/>
  <c r="J1300" i="1" s="1"/>
  <c r="D1350" i="1"/>
  <c r="D1349" i="1" s="1"/>
  <c r="D1225" i="1"/>
  <c r="F2216" i="1"/>
  <c r="H2217" i="1"/>
  <c r="H2584" i="1"/>
  <c r="F2736" i="1"/>
  <c r="H2739" i="1"/>
  <c r="E411" i="1"/>
  <c r="D405" i="1"/>
  <c r="F412" i="1"/>
  <c r="H446" i="1"/>
  <c r="D862" i="1"/>
  <c r="D590" i="1" s="1"/>
  <c r="F909" i="1"/>
  <c r="H913" i="1"/>
  <c r="F1440" i="1"/>
  <c r="D2068" i="1"/>
  <c r="D2067" i="1" s="1"/>
  <c r="D2035" i="1"/>
  <c r="F2041" i="1"/>
  <c r="H2075" i="1"/>
  <c r="F2037" i="1"/>
  <c r="H2105" i="1"/>
  <c r="H2119" i="1"/>
  <c r="F2051" i="1"/>
  <c r="F2127" i="1"/>
  <c r="F2059" i="1" s="1"/>
  <c r="H2128" i="1"/>
  <c r="F2630" i="1"/>
  <c r="H2632" i="1"/>
  <c r="G993" i="1"/>
  <c r="H401" i="1"/>
  <c r="D84" i="1"/>
  <c r="F1578" i="1"/>
  <c r="H1612" i="1"/>
  <c r="F2415" i="1"/>
  <c r="H2449" i="1"/>
  <c r="D2478" i="1"/>
  <c r="D2477" i="1" s="1"/>
  <c r="F2503" i="1"/>
  <c r="F2435" i="1" s="1"/>
  <c r="D2537" i="1"/>
  <c r="F2514" i="1"/>
  <c r="H2582" i="1"/>
  <c r="F404" i="1"/>
  <c r="H438" i="1"/>
  <c r="D463" i="1"/>
  <c r="D462" i="1" s="1"/>
  <c r="F479" i="1"/>
  <c r="H481" i="1"/>
  <c r="H912" i="1"/>
  <c r="F844" i="1"/>
  <c r="E1241" i="1"/>
  <c r="F227" i="1"/>
  <c r="F57" i="1" s="1"/>
  <c r="F260" i="1"/>
  <c r="F226" i="1" s="1"/>
  <c r="F577" i="1"/>
  <c r="D662" i="1"/>
  <c r="D769" i="1"/>
  <c r="D768" i="1" s="1"/>
  <c r="D838" i="1"/>
  <c r="H854" i="1"/>
  <c r="H582" i="1" s="1"/>
  <c r="H887" i="1"/>
  <c r="F1135" i="1"/>
  <c r="F1001" i="1"/>
  <c r="F1986" i="1"/>
  <c r="F2343" i="1"/>
  <c r="H2345" i="1"/>
  <c r="F1526" i="1"/>
  <c r="H1527" i="1"/>
  <c r="F1425" i="1"/>
  <c r="G227" i="1"/>
  <c r="G57" i="1" s="1"/>
  <c r="G260" i="1"/>
  <c r="G226" i="1" s="1"/>
  <c r="F90" i="1"/>
  <c r="H91" i="1"/>
  <c r="F161" i="1"/>
  <c r="H161" i="1" s="1"/>
  <c r="J161" i="1" s="1"/>
  <c r="D424" i="1"/>
  <c r="E84" i="1"/>
  <c r="D634" i="1"/>
  <c r="D667" i="1"/>
  <c r="D666" i="1" s="1"/>
  <c r="F642" i="1"/>
  <c r="H676" i="1"/>
  <c r="F773" i="1"/>
  <c r="H774" i="1"/>
  <c r="H1811" i="1"/>
  <c r="F1810" i="1"/>
  <c r="F1641" i="1"/>
  <c r="F1573" i="1" s="1"/>
  <c r="H2436" i="1"/>
  <c r="H2503" i="1"/>
  <c r="H2435" i="1" s="1"/>
  <c r="D582" i="1"/>
  <c r="E649" i="1"/>
  <c r="H739" i="1"/>
  <c r="F813" i="1"/>
  <c r="H815" i="1"/>
  <c r="H40" i="1"/>
  <c r="H69" i="1"/>
  <c r="D586" i="1"/>
  <c r="F588" i="1"/>
  <c r="D596" i="1"/>
  <c r="H979" i="1"/>
  <c r="H1252" i="1"/>
  <c r="H1299" i="1"/>
  <c r="F1229" i="1"/>
  <c r="F1320" i="1"/>
  <c r="F1316" i="1" s="1"/>
  <c r="F1315" i="1" s="1"/>
  <c r="H1322" i="1"/>
  <c r="E1316" i="1"/>
  <c r="E1315" i="1" s="1"/>
  <c r="F1653" i="1"/>
  <c r="F1585" i="1" s="1"/>
  <c r="E1634" i="1"/>
  <c r="E1566" i="1" s="1"/>
  <c r="F2246" i="1"/>
  <c r="H2314" i="1"/>
  <c r="J2314" i="1" s="1"/>
  <c r="F2266" i="1"/>
  <c r="H2334" i="1"/>
  <c r="F297" i="1"/>
  <c r="F293" i="1" s="1"/>
  <c r="F292" i="1" s="1"/>
  <c r="H299" i="1"/>
  <c r="D1003" i="1"/>
  <c r="G1076" i="1"/>
  <c r="G1075" i="1" s="1"/>
  <c r="E12" i="1"/>
  <c r="F124" i="1"/>
  <c r="H125" i="1"/>
  <c r="D123" i="1"/>
  <c r="D122" i="1" s="1"/>
  <c r="F158" i="1"/>
  <c r="H160" i="1"/>
  <c r="E250" i="1"/>
  <c r="E80" i="1" s="1"/>
  <c r="F464" i="1"/>
  <c r="F641" i="1"/>
  <c r="H675" i="1"/>
  <c r="E577" i="1"/>
  <c r="H1283" i="1"/>
  <c r="D1424" i="1"/>
  <c r="D1488" i="1"/>
  <c r="D1487" i="1" s="1"/>
  <c r="F1577" i="1"/>
  <c r="H1611" i="1"/>
  <c r="J1611" i="1" s="1"/>
  <c r="E1862" i="1"/>
  <c r="E1861" i="1" s="1"/>
  <c r="D1970" i="1"/>
  <c r="D1985" i="1"/>
  <c r="F2615" i="1"/>
  <c r="F2521" i="1"/>
  <c r="H2623" i="1"/>
  <c r="D2716" i="1"/>
  <c r="D2715" i="1" s="1"/>
  <c r="G420" i="1"/>
  <c r="G1628" i="1"/>
  <c r="G1560" i="1" s="1"/>
  <c r="G1760" i="1"/>
  <c r="G1759" i="1" s="1"/>
  <c r="G1794" i="1"/>
  <c r="G1793" i="1" s="1"/>
  <c r="H465" i="1"/>
  <c r="H1144" i="1"/>
  <c r="H1143" i="1" s="1"/>
  <c r="F72" i="1"/>
  <c r="F66" i="1"/>
  <c r="H134" i="1"/>
  <c r="E424" i="1"/>
  <c r="H981" i="1"/>
  <c r="E1445" i="1"/>
  <c r="E1994" i="1"/>
  <c r="F405" i="1"/>
  <c r="D415" i="1"/>
  <c r="F424" i="1"/>
  <c r="F406" i="1"/>
  <c r="H474" i="1"/>
  <c r="J474" i="1" s="1"/>
  <c r="D735" i="1"/>
  <c r="D734" i="1" s="1"/>
  <c r="E567" i="1"/>
  <c r="F862" i="1"/>
  <c r="D847" i="1"/>
  <c r="D575" i="1" s="1"/>
  <c r="E983" i="1"/>
  <c r="F991" i="1"/>
  <c r="H1060" i="1"/>
  <c r="E1003" i="1"/>
  <c r="F1111" i="1"/>
  <c r="H1112" i="1"/>
  <c r="F982" i="1"/>
  <c r="H1119" i="1"/>
  <c r="H1286" i="1"/>
  <c r="D1421" i="1"/>
  <c r="H1427" i="1"/>
  <c r="H1630" i="1"/>
  <c r="H1562" i="1" s="1"/>
  <c r="D1625" i="1"/>
  <c r="D1557" i="1" s="1"/>
  <c r="F1631" i="1"/>
  <c r="F1563" i="1" s="1"/>
  <c r="H1699" i="1"/>
  <c r="F2016" i="1"/>
  <c r="H2018" i="1"/>
  <c r="E1982" i="1"/>
  <c r="D1971" i="1"/>
  <c r="F2488" i="1"/>
  <c r="F2420" i="1" s="1"/>
  <c r="H2489" i="1"/>
  <c r="G1002" i="1"/>
  <c r="H106" i="1"/>
  <c r="H876" i="1"/>
  <c r="H1762" i="1"/>
  <c r="H1570" i="1"/>
  <c r="H2001" i="1"/>
  <c r="H2433" i="1"/>
  <c r="H1987" i="1" s="1"/>
  <c r="H2498" i="1"/>
  <c r="H2430" i="1" s="1"/>
  <c r="H2634" i="1"/>
  <c r="F1249" i="1"/>
  <c r="H1250" i="1"/>
  <c r="J1250" i="1" s="1"/>
  <c r="F1866" i="1"/>
  <c r="H1867" i="1"/>
  <c r="F2052" i="1"/>
  <c r="H2120" i="1"/>
  <c r="J2120" i="1" s="1"/>
  <c r="D531" i="1"/>
  <c r="D530" i="1" s="1"/>
  <c r="E653" i="1"/>
  <c r="D1042" i="1"/>
  <c r="D1041" i="1" s="1"/>
  <c r="D993" i="1"/>
  <c r="E1232" i="1"/>
  <c r="D1430" i="1"/>
  <c r="D1649" i="1"/>
  <c r="D1581" i="1" s="1"/>
  <c r="H1647" i="1"/>
  <c r="H1814" i="1"/>
  <c r="H1644" i="1" s="1"/>
  <c r="F1838" i="1"/>
  <c r="F1828" i="1" s="1"/>
  <c r="F1827" i="1" s="1"/>
  <c r="H1839" i="1"/>
  <c r="F2084" i="1"/>
  <c r="H2086" i="1"/>
  <c r="F2139" i="1"/>
  <c r="F2386" i="1"/>
  <c r="F2250" i="1" s="1"/>
  <c r="H2387" i="1"/>
  <c r="J2387" i="1" s="1"/>
  <c r="F2251" i="1"/>
  <c r="F2418" i="1"/>
  <c r="D2648" i="1"/>
  <c r="D2647" i="1" s="1"/>
  <c r="E2648" i="1"/>
  <c r="E2647" i="1" s="1"/>
  <c r="G68" i="1"/>
  <c r="G567" i="1"/>
  <c r="G568" i="1"/>
  <c r="G579" i="1"/>
  <c r="G1042" i="1"/>
  <c r="G1041" i="1" s="1"/>
  <c r="G1433" i="1"/>
  <c r="H624" i="1"/>
  <c r="H1729" i="1"/>
  <c r="H2546" i="1"/>
  <c r="H2545" i="1" s="1"/>
  <c r="E568" i="1"/>
  <c r="E593" i="1"/>
  <c r="H1470" i="1"/>
  <c r="D1436" i="1"/>
  <c r="D1640" i="1"/>
  <c r="D1572" i="1" s="1"/>
  <c r="F2042" i="1"/>
  <c r="E2044" i="1"/>
  <c r="F2064" i="1"/>
  <c r="H2132" i="1"/>
  <c r="J2132" i="1" s="1"/>
  <c r="G1828" i="1"/>
  <c r="G1827" i="1" s="1"/>
  <c r="G2525" i="1"/>
  <c r="H923" i="1"/>
  <c r="H1220" i="1"/>
  <c r="H1771" i="1"/>
  <c r="H1976" i="1"/>
  <c r="H2682" i="1"/>
  <c r="H2681" i="1" s="1"/>
  <c r="F275" i="1"/>
  <c r="F241" i="1" s="1"/>
  <c r="H277" i="1"/>
  <c r="J277" i="1" s="1"/>
  <c r="F846" i="1"/>
  <c r="H914" i="1"/>
  <c r="F1292" i="1"/>
  <c r="H1293" i="1"/>
  <c r="H1629" i="1"/>
  <c r="E1644" i="1"/>
  <c r="E1576" i="1" s="1"/>
  <c r="H2496" i="1"/>
  <c r="F2428" i="1"/>
  <c r="H874" i="1"/>
  <c r="H1385" i="1"/>
  <c r="H1653" i="1"/>
  <c r="H1585" i="1" s="1"/>
  <c r="F13" i="1"/>
  <c r="H32" i="1"/>
  <c r="J32" i="1" s="1"/>
  <c r="D157" i="1"/>
  <c r="D156" i="1" s="1"/>
  <c r="F739" i="1"/>
  <c r="H93" i="1"/>
  <c r="E245" i="1"/>
  <c r="E75" i="1" s="1"/>
  <c r="F401" i="1"/>
  <c r="F467" i="1"/>
  <c r="D572" i="1"/>
  <c r="F671" i="1"/>
  <c r="F667" i="1" s="1"/>
  <c r="F666" i="1" s="1"/>
  <c r="H673" i="1"/>
  <c r="E735" i="1"/>
  <c r="E734" i="1" s="1"/>
  <c r="D580" i="1"/>
  <c r="D1110" i="1"/>
  <c r="D1109" i="1" s="1"/>
  <c r="D1384" i="1"/>
  <c r="D1383" i="1" s="1"/>
  <c r="E1222" i="1"/>
  <c r="F1438" i="1"/>
  <c r="H1540" i="1"/>
  <c r="F1626" i="1"/>
  <c r="F1558" i="1" s="1"/>
  <c r="H1694" i="1"/>
  <c r="J1694" i="1" s="1"/>
  <c r="E1983" i="1"/>
  <c r="F2207" i="1"/>
  <c r="H2208" i="1"/>
  <c r="E1976" i="1"/>
  <c r="F2267" i="1"/>
  <c r="F1991" i="1" s="1"/>
  <c r="F2346" i="1"/>
  <c r="H2349" i="1"/>
  <c r="D2522" i="1"/>
  <c r="H2720" i="1"/>
  <c r="E2525" i="1"/>
  <c r="G1178" i="1"/>
  <c r="G1177" i="1" s="1"/>
  <c r="F93" i="1"/>
  <c r="F109" i="1"/>
  <c r="F75" i="1" s="1"/>
  <c r="H112" i="1"/>
  <c r="F195" i="1"/>
  <c r="H197" i="1"/>
  <c r="J197" i="1" s="1"/>
  <c r="J195" i="1" s="1"/>
  <c r="F204" i="1"/>
  <c r="F263" i="1"/>
  <c r="H265" i="1"/>
  <c r="E463" i="1"/>
  <c r="E462" i="1" s="1"/>
  <c r="F619" i="1"/>
  <c r="E591" i="1"/>
  <c r="F640" i="1"/>
  <c r="H674" i="1"/>
  <c r="F646" i="1"/>
  <c r="E658" i="1"/>
  <c r="H751" i="1"/>
  <c r="F819" i="1"/>
  <c r="F843" i="1"/>
  <c r="H877" i="1"/>
  <c r="F949" i="1"/>
  <c r="H950" i="1"/>
  <c r="E1282" i="1"/>
  <c r="E1281" i="1" s="1"/>
  <c r="F1366" i="1"/>
  <c r="F1394" i="1"/>
  <c r="F1400" i="1"/>
  <c r="H1402" i="1"/>
  <c r="F1417" i="1"/>
  <c r="H1418" i="1"/>
  <c r="J1418" i="1" s="1"/>
  <c r="F1492" i="1"/>
  <c r="H1494" i="1"/>
  <c r="E1640" i="1"/>
  <c r="E1572" i="1" s="1"/>
  <c r="F1683" i="1"/>
  <c r="H1684" i="1"/>
  <c r="F1693" i="1"/>
  <c r="H1695" i="1"/>
  <c r="J1695" i="1" s="1"/>
  <c r="F1863" i="1"/>
  <c r="D1973" i="1"/>
  <c r="F1976" i="1"/>
  <c r="F1979" i="1"/>
  <c r="F1983" i="1"/>
  <c r="D1991" i="1"/>
  <c r="D1996" i="1"/>
  <c r="H2155" i="1"/>
  <c r="F2154" i="1"/>
  <c r="H2603" i="1"/>
  <c r="J2603" i="1" s="1"/>
  <c r="F2535" i="1"/>
  <c r="F2534" i="1"/>
  <c r="H2670" i="1"/>
  <c r="E2682" i="1"/>
  <c r="E2681" i="1" s="1"/>
  <c r="F2702" i="1"/>
  <c r="G531" i="1"/>
  <c r="G530" i="1" s="1"/>
  <c r="G2784" i="1"/>
  <c r="G2783" i="1" s="1"/>
  <c r="G1653" i="1"/>
  <c r="G1585" i="1" s="1"/>
  <c r="G2253" i="1"/>
  <c r="G1991" i="1"/>
  <c r="G2777" i="1" s="1"/>
  <c r="H206" i="1"/>
  <c r="H821" i="1"/>
  <c r="H1102" i="1"/>
  <c r="H1334" i="1"/>
  <c r="H2616" i="1"/>
  <c r="D579" i="1"/>
  <c r="E586" i="1"/>
  <c r="D589" i="1"/>
  <c r="F592" i="1"/>
  <c r="F649" i="1"/>
  <c r="E662" i="1"/>
  <c r="F816" i="1"/>
  <c r="H816" i="1" s="1"/>
  <c r="J816" i="1" s="1"/>
  <c r="J578" i="1" s="1"/>
  <c r="E571" i="1"/>
  <c r="E838" i="1"/>
  <c r="F850" i="1"/>
  <c r="D939" i="1"/>
  <c r="D938" i="1" s="1"/>
  <c r="F980" i="1"/>
  <c r="H1049" i="1"/>
  <c r="H1077" i="1"/>
  <c r="F1179" i="1"/>
  <c r="E1350" i="1"/>
  <c r="E1349" i="1" s="1"/>
  <c r="F1225" i="1"/>
  <c r="E1433" i="1"/>
  <c r="E1430" i="1"/>
  <c r="F1610" i="1"/>
  <c r="H1613" i="1"/>
  <c r="J1613" i="1" s="1"/>
  <c r="J1579" i="1" s="1"/>
  <c r="D1634" i="1"/>
  <c r="D1566" i="1" s="1"/>
  <c r="F1996" i="1"/>
  <c r="F2163" i="1"/>
  <c r="H2164" i="1"/>
  <c r="F2197" i="1"/>
  <c r="F2172" i="1" s="1"/>
  <c r="F2171" i="1" s="1"/>
  <c r="E1981" i="1"/>
  <c r="F2445" i="1"/>
  <c r="D2546" i="1"/>
  <c r="D2545" i="1" s="1"/>
  <c r="F2525" i="1"/>
  <c r="E2537" i="1"/>
  <c r="F2515" i="1"/>
  <c r="G254" i="1"/>
  <c r="G84" i="1" s="1"/>
  <c r="G424" i="1"/>
  <c r="G572" i="1"/>
  <c r="G2102" i="1"/>
  <c r="G2101" i="1" s="1"/>
  <c r="G2265" i="1"/>
  <c r="G2435" i="1"/>
  <c r="H227" i="1"/>
  <c r="H260" i="1"/>
  <c r="H226" i="1" s="1"/>
  <c r="H580" i="1"/>
  <c r="H1241" i="1"/>
  <c r="H1978" i="1"/>
  <c r="D1237" i="1"/>
  <c r="D1282" i="1"/>
  <c r="D1281" i="1" s="1"/>
  <c r="F1354" i="1"/>
  <c r="F1350" i="1" s="1"/>
  <c r="F1221" i="1"/>
  <c r="F1233" i="1"/>
  <c r="D1522" i="1"/>
  <c r="D1521" i="1" s="1"/>
  <c r="F1674" i="1"/>
  <c r="H1676" i="1"/>
  <c r="D1794" i="1"/>
  <c r="D1793" i="1" s="1"/>
  <c r="F1571" i="1"/>
  <c r="F2043" i="1"/>
  <c r="H2111" i="1"/>
  <c r="J2111" i="1" s="1"/>
  <c r="J2043" i="1" s="1"/>
  <c r="H2172" i="1"/>
  <c r="H2171" i="1" s="1"/>
  <c r="F2380" i="1"/>
  <c r="H2381" i="1"/>
  <c r="F2413" i="1"/>
  <c r="F2460" i="1"/>
  <c r="F2426" i="1" s="1"/>
  <c r="H2461" i="1"/>
  <c r="D2439" i="1"/>
  <c r="F2634" i="1"/>
  <c r="G12" i="1"/>
  <c r="G229" i="1"/>
  <c r="G59" i="1" s="1"/>
  <c r="G429" i="1"/>
  <c r="G428" i="1" s="1"/>
  <c r="G653" i="1"/>
  <c r="G1987" i="1"/>
  <c r="G2773" i="1" s="1"/>
  <c r="G2439" i="1"/>
  <c r="G1993" i="1" s="1"/>
  <c r="G2513" i="1"/>
  <c r="H1002" i="1"/>
  <c r="H2270" i="1"/>
  <c r="H2482" i="1"/>
  <c r="H2786" i="1"/>
  <c r="H1179" i="1"/>
  <c r="G235" i="1"/>
  <c r="G65" i="1" s="1"/>
  <c r="G2308" i="1"/>
  <c r="G2307" i="1" s="1"/>
  <c r="G2444" i="1"/>
  <c r="G2443" i="1" s="1"/>
  <c r="H250" i="1"/>
  <c r="H80" i="1" s="1"/>
  <c r="H1356" i="1"/>
  <c r="H2360" i="1"/>
  <c r="E1794" i="1"/>
  <c r="E1793" i="1" s="1"/>
  <c r="E1975" i="1"/>
  <c r="E1978" i="1"/>
  <c r="E1996" i="1"/>
  <c r="F2044" i="1"/>
  <c r="E1979" i="1"/>
  <c r="F2392" i="1"/>
  <c r="E2439" i="1"/>
  <c r="F2423" i="1"/>
  <c r="D2528" i="1"/>
  <c r="E2522" i="1"/>
  <c r="E2785" i="1"/>
  <c r="F2792" i="1"/>
  <c r="H2793" i="1"/>
  <c r="G596" i="1"/>
  <c r="G667" i="1"/>
  <c r="G666" i="1" s="1"/>
  <c r="G803" i="1"/>
  <c r="G802" i="1" s="1"/>
  <c r="G595" i="1"/>
  <c r="G857" i="1"/>
  <c r="G1213" i="1"/>
  <c r="G1983" i="1"/>
  <c r="G2769" i="1" s="1"/>
  <c r="G1995" i="1"/>
  <c r="G2648" i="1"/>
  <c r="G2647" i="1" s="1"/>
  <c r="G2682" i="1"/>
  <c r="G2681" i="1" s="1"/>
  <c r="H420" i="1"/>
  <c r="H1979" i="1"/>
  <c r="H2727" i="1"/>
  <c r="J2727" i="1" s="1"/>
  <c r="D2430" i="1"/>
  <c r="E2435" i="1"/>
  <c r="F2531" i="1"/>
  <c r="H2735" i="1"/>
  <c r="F2249" i="1"/>
  <c r="H2351" i="1"/>
  <c r="G597" i="1"/>
  <c r="G587" i="1"/>
  <c r="G862" i="1"/>
  <c r="G1985" i="1"/>
  <c r="G2771" i="1" s="1"/>
  <c r="H1430" i="1"/>
  <c r="H2439" i="1"/>
  <c r="G1454" i="1"/>
  <c r="G1453" i="1" s="1"/>
  <c r="G2244" i="1"/>
  <c r="G2342" i="1"/>
  <c r="G2341" i="1" s="1"/>
  <c r="G2516" i="1"/>
  <c r="H235" i="1"/>
  <c r="H1008" i="1"/>
  <c r="H1007" i="1" s="1"/>
  <c r="H1225" i="1"/>
  <c r="H1440" i="1"/>
  <c r="G1637" i="1"/>
  <c r="G1569" i="1" s="1"/>
  <c r="G2250" i="1"/>
  <c r="G2522" i="1"/>
  <c r="H238" i="1"/>
  <c r="H986" i="1"/>
  <c r="H1877" i="1"/>
  <c r="F1875" i="1"/>
  <c r="H1875" i="1" s="1"/>
  <c r="J1875" i="1" s="1"/>
  <c r="J1569" i="1" s="1"/>
  <c r="H1874" i="1"/>
  <c r="D1862" i="1"/>
  <c r="D1861" i="1" s="1"/>
  <c r="H467" i="1"/>
  <c r="G411" i="1"/>
  <c r="H807" i="1"/>
  <c r="G841" i="1"/>
  <c r="G569" i="1" s="1"/>
  <c r="G977" i="1"/>
  <c r="G1282" i="1"/>
  <c r="G1281" i="1" s="1"/>
  <c r="G1228" i="1"/>
  <c r="G1350" i="1"/>
  <c r="G1349" i="1" s="1"/>
  <c r="H1219" i="1"/>
  <c r="G1222" i="1"/>
  <c r="H1458" i="1"/>
  <c r="G1424" i="1"/>
  <c r="H1662" i="1"/>
  <c r="H1633" i="1"/>
  <c r="H1565" i="1" s="1"/>
  <c r="G1640" i="1"/>
  <c r="G1572" i="1" s="1"/>
  <c r="G1649" i="1"/>
  <c r="G1581" i="1" s="1"/>
  <c r="G1726" i="1"/>
  <c r="G1725" i="1" s="1"/>
  <c r="H1730" i="1"/>
  <c r="G2068" i="1"/>
  <c r="G2067" i="1" s="1"/>
  <c r="G2038" i="1"/>
  <c r="G2138" i="1"/>
  <c r="G2137" i="1" s="1"/>
  <c r="G2206" i="1"/>
  <c r="G2205" i="1" s="1"/>
  <c r="G2256" i="1"/>
  <c r="G1967" i="1"/>
  <c r="G1969" i="1"/>
  <c r="G1970" i="1"/>
  <c r="G1982" i="1"/>
  <c r="G2768" i="1" s="1"/>
  <c r="H2392" i="1"/>
  <c r="G2376" i="1"/>
  <c r="G2375" i="1" s="1"/>
  <c r="G1971" i="1"/>
  <c r="G1966" i="1"/>
  <c r="H2417" i="1"/>
  <c r="H2515" i="1"/>
  <c r="G2528" i="1"/>
  <c r="G2614" i="1"/>
  <c r="G2613" i="1" s="1"/>
  <c r="H978" i="1"/>
  <c r="H2222" i="1"/>
  <c r="H600" i="1"/>
  <c r="H584" i="1"/>
  <c r="H1433" i="1"/>
  <c r="H2479" i="1"/>
  <c r="H2413" i="1"/>
  <c r="H45" i="1"/>
  <c r="H1182" i="1"/>
  <c r="H2445" i="1"/>
  <c r="H2412" i="1"/>
  <c r="H430" i="1"/>
  <c r="H881" i="1"/>
  <c r="H847" i="1" s="1"/>
  <c r="H848" i="1"/>
  <c r="H866" i="1"/>
  <c r="H2242" i="1"/>
  <c r="H2309" i="1"/>
  <c r="H2529" i="1"/>
  <c r="H400" i="1"/>
  <c r="H1637" i="1"/>
  <c r="H2525" i="1"/>
  <c r="H2142" i="1"/>
  <c r="H2260" i="1"/>
  <c r="H2416" i="1"/>
  <c r="H2517" i="1"/>
  <c r="H1388" i="1"/>
  <c r="H1217" i="1"/>
  <c r="H2004" i="1"/>
  <c r="H2518" i="1"/>
  <c r="H398" i="1"/>
  <c r="H1632" i="1"/>
  <c r="H1564" i="1" s="1"/>
  <c r="H1995" i="1"/>
  <c r="H2042" i="1"/>
  <c r="H1972" i="1" s="1"/>
  <c r="H1996" i="1"/>
  <c r="H2519" i="1"/>
  <c r="H588" i="1"/>
  <c r="H596" i="1"/>
  <c r="H2781" i="1" s="1"/>
  <c r="H701" i="1"/>
  <c r="H700" i="1" s="1"/>
  <c r="H1258" i="1"/>
  <c r="H1221" i="1"/>
  <c r="H1988" i="1"/>
  <c r="H2541" i="1"/>
  <c r="G1232" i="1"/>
  <c r="G1316" i="1"/>
  <c r="G1315" i="1" s="1"/>
  <c r="G2000" i="1"/>
  <c r="G1999" i="1" s="1"/>
  <c r="G1996" i="1"/>
  <c r="G658" i="1"/>
  <c r="G1421" i="1"/>
  <c r="G1522" i="1"/>
  <c r="G1521" i="1" s="1"/>
  <c r="G974" i="1"/>
  <c r="G1986" i="1"/>
  <c r="G1988" i="1"/>
  <c r="G2774" i="1" s="1"/>
  <c r="G2478" i="1"/>
  <c r="G2477" i="1" s="1"/>
  <c r="G2414" i="1"/>
  <c r="G157" i="1"/>
  <c r="G156" i="1" s="1"/>
  <c r="G463" i="1"/>
  <c r="G462" i="1" s="1"/>
  <c r="G399" i="1"/>
  <c r="G701" i="1"/>
  <c r="G700" i="1" s="1"/>
  <c r="G1862" i="1"/>
  <c r="G1861" i="1" s="1"/>
  <c r="G191" i="1"/>
  <c r="G190" i="1" s="1"/>
  <c r="G735" i="1"/>
  <c r="G734" i="1" s="1"/>
  <c r="G1008" i="1"/>
  <c r="G1007" i="1" s="1"/>
  <c r="G983" i="1"/>
  <c r="G1225" i="1"/>
  <c r="G1384" i="1"/>
  <c r="G1383" i="1" s="1"/>
  <c r="G1978" i="1"/>
  <c r="G2172" i="1"/>
  <c r="G2171" i="1" s="1"/>
  <c r="G2580" i="1"/>
  <c r="G2579" i="1" s="1"/>
  <c r="G1248" i="1"/>
  <c r="G1247" i="1" s="1"/>
  <c r="G1216" i="1"/>
  <c r="G89" i="1"/>
  <c r="G88" i="1" s="1"/>
  <c r="G123" i="1"/>
  <c r="G122" i="1" s="1"/>
  <c r="G1590" i="1"/>
  <c r="G1589" i="1" s="1"/>
  <c r="G2260" i="1"/>
  <c r="G2274" i="1"/>
  <c r="G2716" i="1"/>
  <c r="G2715" i="1" s="1"/>
  <c r="G871" i="1"/>
  <c r="G870" i="1" s="1"/>
  <c r="G847" i="1"/>
  <c r="G2532" i="1"/>
  <c r="G2546" i="1"/>
  <c r="G2545" i="1" s="1"/>
  <c r="G599" i="1"/>
  <c r="G598" i="1" s="1"/>
  <c r="G905" i="1"/>
  <c r="G904" i="1" s="1"/>
  <c r="G989" i="1"/>
  <c r="G1144" i="1"/>
  <c r="G1143" i="1" s="1"/>
  <c r="G1625" i="1"/>
  <c r="G1658" i="1"/>
  <c r="G1657" i="1" s="1"/>
  <c r="G1972" i="1"/>
  <c r="G2758" i="1" s="1"/>
  <c r="G396" i="1"/>
  <c r="G2411" i="1"/>
  <c r="G2035" i="1"/>
  <c r="D191" i="1"/>
  <c r="D190" i="1" s="1"/>
  <c r="F1633" i="1"/>
  <c r="F1565" i="1" s="1"/>
  <c r="F70" i="1"/>
  <c r="E2414" i="1"/>
  <c r="F2416" i="1"/>
  <c r="F2786" i="1"/>
  <c r="F2717" i="1"/>
  <c r="D2682" i="1"/>
  <c r="D2681" i="1" s="1"/>
  <c r="D2532" i="1"/>
  <c r="F2533" i="1"/>
  <c r="F2668" i="1"/>
  <c r="F2648" i="1" s="1"/>
  <c r="F2647" i="1" s="1"/>
  <c r="E2614" i="1"/>
  <c r="E2613" i="1" s="1"/>
  <c r="F2520" i="1"/>
  <c r="E2516" i="1"/>
  <c r="F2581" i="1"/>
  <c r="F2421" i="1"/>
  <c r="F2479" i="1"/>
  <c r="E1966" i="1"/>
  <c r="F2412" i="1"/>
  <c r="E2376" i="1"/>
  <c r="E2375" i="1" s="1"/>
  <c r="E1970" i="1"/>
  <c r="E1967" i="1"/>
  <c r="F2243" i="1"/>
  <c r="E1972" i="1"/>
  <c r="E2758" i="1" s="1"/>
  <c r="E2256" i="1"/>
  <c r="D2342" i="1"/>
  <c r="D2341" i="1" s="1"/>
  <c r="D1972" i="1"/>
  <c r="D2758" i="1" s="1"/>
  <c r="E2342" i="1"/>
  <c r="E2341" i="1" s="1"/>
  <c r="E1973" i="1"/>
  <c r="D1978" i="1"/>
  <c r="D2250" i="1"/>
  <c r="F2253" i="1"/>
  <c r="E1971" i="1"/>
  <c r="F2222" i="1"/>
  <c r="F2210" i="1"/>
  <c r="E2138" i="1"/>
  <c r="E2137" i="1" s="1"/>
  <c r="F2118" i="1"/>
  <c r="E2050" i="1"/>
  <c r="F2106" i="1"/>
  <c r="E2038" i="1"/>
  <c r="F2072" i="1"/>
  <c r="E2068" i="1"/>
  <c r="E2067" i="1" s="1"/>
  <c r="F1632" i="1"/>
  <c r="F1564" i="1" s="1"/>
  <c r="E1628" i="1"/>
  <c r="E1560" i="1" s="1"/>
  <c r="F1627" i="1"/>
  <c r="F1559" i="1" s="1"/>
  <c r="F1650" i="1"/>
  <c r="F1582" i="1" s="1"/>
  <c r="F1630" i="1"/>
  <c r="F1562" i="1" s="1"/>
  <c r="F1426" i="1"/>
  <c r="E1424" i="1"/>
  <c r="F1489" i="1"/>
  <c r="F1423" i="1"/>
  <c r="F1458" i="1"/>
  <c r="F1427" i="1"/>
  <c r="E1228" i="1"/>
  <c r="F1219" i="1"/>
  <c r="F1385" i="1"/>
  <c r="F1283" i="1"/>
  <c r="E989" i="1"/>
  <c r="E1178" i="1"/>
  <c r="E1177" i="1" s="1"/>
  <c r="D986" i="1"/>
  <c r="D1178" i="1"/>
  <c r="D1177" i="1" s="1"/>
  <c r="E993" i="1"/>
  <c r="D974" i="1"/>
  <c r="D998" i="1"/>
  <c r="F979" i="1"/>
  <c r="F1114" i="1"/>
  <c r="E977" i="1"/>
  <c r="E572" i="1"/>
  <c r="F807" i="1"/>
  <c r="F397" i="1"/>
  <c r="F433" i="1"/>
  <c r="E399" i="1"/>
  <c r="E429" i="1"/>
  <c r="E428" i="1" s="1"/>
  <c r="E89" i="1"/>
  <c r="E88" i="1" s="1"/>
  <c r="F60" i="1"/>
  <c r="F40" i="1"/>
  <c r="F232" i="1"/>
  <c r="D599" i="1"/>
  <c r="D598" i="1" s="1"/>
  <c r="F1455" i="1"/>
  <c r="F1422" i="1"/>
  <c r="F400" i="1"/>
  <c r="D803" i="1"/>
  <c r="D802" i="1" s="1"/>
  <c r="D871" i="1"/>
  <c r="D870" i="1" s="1"/>
  <c r="D841" i="1"/>
  <c r="E1042" i="1"/>
  <c r="E1041" i="1" s="1"/>
  <c r="F1003" i="1"/>
  <c r="F1002" i="1"/>
  <c r="F1258" i="1"/>
  <c r="F1223" i="1"/>
  <c r="D1992" i="1"/>
  <c r="F2242" i="1"/>
  <c r="F2309" i="1"/>
  <c r="D497" i="1"/>
  <c r="D496" i="1" s="1"/>
  <c r="D983" i="1"/>
  <c r="E497" i="1"/>
  <c r="E496" i="1" s="1"/>
  <c r="F701" i="1"/>
  <c r="F700" i="1" s="1"/>
  <c r="E1008" i="1"/>
  <c r="E1007" i="1" s="1"/>
  <c r="E974" i="1"/>
  <c r="F993" i="1"/>
  <c r="F1144" i="1"/>
  <c r="F1143" i="1" s="1"/>
  <c r="F1696" i="1"/>
  <c r="F1629" i="1"/>
  <c r="F1561" i="1" s="1"/>
  <c r="D65" i="1"/>
  <c r="D396" i="1"/>
  <c r="D429" i="1"/>
  <c r="D428" i="1" s="1"/>
  <c r="E667" i="1"/>
  <c r="E666" i="1" s="1"/>
  <c r="E803" i="1"/>
  <c r="E802" i="1" s="1"/>
  <c r="F2004" i="1"/>
  <c r="F2001" i="1"/>
  <c r="F445" i="1"/>
  <c r="F413" i="1"/>
  <c r="F1077" i="1"/>
  <c r="F976" i="1"/>
  <c r="F2518" i="1"/>
  <c r="F2720" i="1"/>
  <c r="E123" i="1"/>
  <c r="E122" i="1" s="1"/>
  <c r="F73" i="1"/>
  <c r="F105" i="1"/>
  <c r="F639" i="1"/>
  <c r="E701" i="1"/>
  <c r="E700" i="1" s="1"/>
  <c r="E637" i="1"/>
  <c r="F1241" i="1"/>
  <c r="F45" i="1"/>
  <c r="E157" i="1"/>
  <c r="E156" i="1" s="1"/>
  <c r="E65" i="1"/>
  <c r="D977" i="1"/>
  <c r="F986" i="1"/>
  <c r="E2478" i="1"/>
  <c r="E2477" i="1" s="1"/>
  <c r="E2411" i="1"/>
  <c r="E2513" i="1"/>
  <c r="E2716" i="1"/>
  <c r="E2715" i="1" s="1"/>
  <c r="D2444" i="1"/>
  <c r="D2443" i="1" s="1"/>
  <c r="D2411" i="1"/>
  <c r="E1216" i="1"/>
  <c r="F44" i="1"/>
  <c r="E191" i="1"/>
  <c r="E190" i="1" s="1"/>
  <c r="F235" i="1"/>
  <c r="F65" i="1" s="1"/>
  <c r="F600" i="1"/>
  <c r="F2135" i="1"/>
  <c r="F1998" i="1"/>
  <c r="F1997" i="1" s="1"/>
  <c r="D2206" i="1"/>
  <c r="D2205" i="1" s="1"/>
  <c r="E2274" i="1"/>
  <c r="E2241" i="1"/>
  <c r="E2250" i="1"/>
  <c r="D2260" i="1"/>
  <c r="F2546" i="1"/>
  <c r="F2545" i="1" s="1"/>
  <c r="E2528" i="1"/>
  <c r="D2541" i="1"/>
  <c r="F2732" i="1"/>
  <c r="F2529" i="1"/>
  <c r="F58" i="1"/>
  <c r="D260" i="1"/>
  <c r="D227" i="1"/>
  <c r="D57" i="1" s="1"/>
  <c r="D238" i="1"/>
  <c r="D68" i="1" s="1"/>
  <c r="E293" i="1"/>
  <c r="E292" i="1" s="1"/>
  <c r="F430" i="1"/>
  <c r="F398" i="1"/>
  <c r="E531" i="1"/>
  <c r="E530" i="1" s="1"/>
  <c r="F584" i="1"/>
  <c r="E871" i="1"/>
  <c r="E870" i="1" s="1"/>
  <c r="F875" i="1"/>
  <c r="D1002" i="1"/>
  <c r="F981" i="1"/>
  <c r="E1076" i="1"/>
  <c r="E1075" i="1" s="1"/>
  <c r="F1101" i="1"/>
  <c r="E1760" i="1"/>
  <c r="E1759" i="1" s="1"/>
  <c r="E1986" i="1"/>
  <c r="E2206" i="1"/>
  <c r="E2205" i="1" s="1"/>
  <c r="F2312" i="1"/>
  <c r="F2245" i="1"/>
  <c r="E2265" i="1"/>
  <c r="E2541" i="1"/>
  <c r="E2580" i="1"/>
  <c r="E2579" i="1" s="1"/>
  <c r="F2726" i="1"/>
  <c r="F2522" i="1" s="1"/>
  <c r="E769" i="1"/>
  <c r="E768" i="1" s="1"/>
  <c r="F1008" i="1"/>
  <c r="F1007" i="1" s="1"/>
  <c r="E1590" i="1"/>
  <c r="E1589" i="1" s="1"/>
  <c r="E1828" i="1"/>
  <c r="E1827" i="1" s="1"/>
  <c r="F2405" i="1"/>
  <c r="F2269" i="1" s="1"/>
  <c r="F2270" i="1"/>
  <c r="F658" i="1"/>
  <c r="D1008" i="1"/>
  <c r="D1007" i="1" s="1"/>
  <c r="F1080" i="1"/>
  <c r="F978" i="1"/>
  <c r="D1454" i="1"/>
  <c r="D1453" i="1" s="1"/>
  <c r="D1433" i="1"/>
  <c r="D1658" i="1"/>
  <c r="D1657" i="1" s="1"/>
  <c r="D1628" i="1"/>
  <c r="D1560" i="1" s="1"/>
  <c r="F2596" i="1"/>
  <c r="F2530" i="1"/>
  <c r="D80" i="1"/>
  <c r="E584" i="1"/>
  <c r="D1213" i="1"/>
  <c r="F1252" i="1"/>
  <c r="F1220" i="1"/>
  <c r="E1384" i="1"/>
  <c r="E1383" i="1" s="1"/>
  <c r="E1454" i="1"/>
  <c r="E1453" i="1" s="1"/>
  <c r="F2103" i="1"/>
  <c r="F2036" i="1"/>
  <c r="F84" i="1"/>
  <c r="E260" i="1"/>
  <c r="E227" i="1"/>
  <c r="E57" i="1" s="1"/>
  <c r="F531" i="1"/>
  <c r="F530" i="1" s="1"/>
  <c r="D574" i="1"/>
  <c r="D577" i="1"/>
  <c r="F579" i="1"/>
  <c r="F872" i="1"/>
  <c r="F839" i="1"/>
  <c r="F567" i="1" s="1"/>
  <c r="D853" i="1"/>
  <c r="E2784" i="1"/>
  <c r="E2783" i="1" s="1"/>
  <c r="E1245" i="1"/>
  <c r="F1214" i="1"/>
  <c r="F1264" i="1"/>
  <c r="F1230" i="1"/>
  <c r="E1421" i="1"/>
  <c r="E1488" i="1"/>
  <c r="E1487" i="1" s="1"/>
  <c r="F1760" i="1"/>
  <c r="F1759" i="1" s="1"/>
  <c r="F2142" i="1"/>
  <c r="D2525" i="1"/>
  <c r="E2546" i="1"/>
  <c r="E2545" i="1" s="1"/>
  <c r="E986" i="1"/>
  <c r="F1594" i="1"/>
  <c r="E396" i="1"/>
  <c r="E1440" i="1"/>
  <c r="E1522" i="1"/>
  <c r="E1521" i="1" s="1"/>
  <c r="D2274" i="1"/>
  <c r="D2241" i="1"/>
  <c r="D989" i="1"/>
  <c r="D1076" i="1"/>
  <c r="D1075" i="1" s="1"/>
  <c r="D1228" i="1"/>
  <c r="F234" i="1"/>
  <c r="E238" i="1"/>
  <c r="E68" i="1" s="1"/>
  <c r="D399" i="1"/>
  <c r="E574" i="1"/>
  <c r="E592" i="1"/>
  <c r="E853" i="1"/>
  <c r="E905" i="1"/>
  <c r="E904" i="1" s="1"/>
  <c r="F1058" i="1"/>
  <c r="F990" i="1"/>
  <c r="F975" i="1"/>
  <c r="E1144" i="1"/>
  <c r="E1143" i="1" s="1"/>
  <c r="F1246" i="1"/>
  <c r="F1388" i="1"/>
  <c r="F1479" i="1"/>
  <c r="F1445" i="1" s="1"/>
  <c r="F1446" i="1"/>
  <c r="D1726" i="1"/>
  <c r="D1725" i="1" s="1"/>
  <c r="D1975" i="1"/>
  <c r="D1983" i="1"/>
  <c r="D1994" i="1"/>
  <c r="E1991" i="1"/>
  <c r="F2448" i="1"/>
  <c r="F2433" i="1"/>
  <c r="F1987" i="1" s="1"/>
  <c r="F2498" i="1"/>
  <c r="F2430" i="1" s="1"/>
  <c r="F2519" i="1"/>
  <c r="F2618" i="1"/>
  <c r="D1644" i="1"/>
  <c r="D1576" i="1" s="1"/>
  <c r="E1726" i="1"/>
  <c r="E1725" i="1" s="1"/>
  <c r="F1798" i="1"/>
  <c r="D2102" i="1"/>
  <c r="D2101" i="1" s="1"/>
  <c r="E2244" i="1"/>
  <c r="E2253" i="1"/>
  <c r="F2358" i="1"/>
  <c r="F2257" i="1"/>
  <c r="F2517" i="1"/>
  <c r="F2584" i="1"/>
  <c r="E1002" i="1"/>
  <c r="D1216" i="1"/>
  <c r="D1316" i="1"/>
  <c r="D1315" i="1" s="1"/>
  <c r="D1248" i="1"/>
  <c r="D1247" i="1" s="1"/>
  <c r="F1218" i="1"/>
  <c r="E1225" i="1"/>
  <c r="E2000" i="1"/>
  <c r="E1999" i="1" s="1"/>
  <c r="D2269" i="1"/>
  <c r="F2401" i="1"/>
  <c r="F2268" i="1"/>
  <c r="F1992" i="1" s="1"/>
  <c r="D2580" i="1"/>
  <c r="D2579" i="1" s="1"/>
  <c r="D1144" i="1"/>
  <c r="D1143" i="1" s="1"/>
  <c r="D2784" i="1"/>
  <c r="D2783" i="1" s="1"/>
  <c r="D1245" i="1"/>
  <c r="E1213" i="1"/>
  <c r="E1248" i="1"/>
  <c r="E1247" i="1" s="1"/>
  <c r="E1237" i="1"/>
  <c r="F1286" i="1"/>
  <c r="E1625" i="1"/>
  <c r="E1658" i="1"/>
  <c r="E1657" i="1" s="1"/>
  <c r="F1647" i="1"/>
  <c r="F1579" i="1" s="1"/>
  <c r="F1814" i="1"/>
  <c r="F1644" i="1" s="1"/>
  <c r="D2000" i="1"/>
  <c r="D1999" i="1" s="1"/>
  <c r="D1986" i="1"/>
  <c r="D1232" i="1"/>
  <c r="E1692" i="1"/>
  <c r="E1691" i="1" s="1"/>
  <c r="F1730" i="1"/>
  <c r="E2102" i="1"/>
  <c r="E2101" i="1" s="1"/>
  <c r="D2253" i="1"/>
  <c r="F2260" i="1"/>
  <c r="E2532" i="1"/>
  <c r="F1662" i="1"/>
  <c r="D1637" i="1"/>
  <c r="D1569" i="1" s="1"/>
  <c r="E1653" i="1"/>
  <c r="E1585" i="1" s="1"/>
  <c r="D1967" i="1"/>
  <c r="E1985" i="1"/>
  <c r="D1988" i="1"/>
  <c r="D2172" i="1"/>
  <c r="D2171" i="1" s="1"/>
  <c r="D2308" i="1"/>
  <c r="D2307" i="1" s="1"/>
  <c r="D2256" i="1"/>
  <c r="F2333" i="1"/>
  <c r="E2444" i="1"/>
  <c r="E2443" i="1" s="1"/>
  <c r="F2541" i="1"/>
  <c r="D2614" i="1"/>
  <c r="D2613" i="1" s="1"/>
  <c r="E1988" i="1"/>
  <c r="E2035" i="1"/>
  <c r="F2040" i="1"/>
  <c r="E2172" i="1"/>
  <c r="E2171" i="1" s="1"/>
  <c r="E2308" i="1"/>
  <c r="E2307" i="1" s="1"/>
  <c r="F2247" i="1"/>
  <c r="D2376" i="1"/>
  <c r="D2375" i="1" s="1"/>
  <c r="F2417" i="1"/>
  <c r="F2482" i="1"/>
  <c r="D2513" i="1"/>
  <c r="J1987" i="1" l="1"/>
  <c r="J2226" i="1"/>
  <c r="J2135" i="1"/>
  <c r="J1998" i="1"/>
  <c r="J1997" i="1" s="1"/>
  <c r="J1600" i="1"/>
  <c r="J1431" i="1"/>
  <c r="J1532" i="1"/>
  <c r="J1430" i="1" s="1"/>
  <c r="J1454" i="1"/>
  <c r="J1453" i="1" s="1"/>
  <c r="J1236" i="1"/>
  <c r="J2774" i="1" s="1"/>
  <c r="J1264" i="1"/>
  <c r="H2777" i="1"/>
  <c r="H2774" i="1"/>
  <c r="G1977" i="1"/>
  <c r="G1984" i="1"/>
  <c r="H1594" i="1"/>
  <c r="J1595" i="1"/>
  <c r="H1934" i="1"/>
  <c r="J1935" i="1"/>
  <c r="J1934" i="1" s="1"/>
  <c r="J1930" i="1" s="1"/>
  <c r="J1929" i="1" s="1"/>
  <c r="H1238" i="1"/>
  <c r="J1308" i="1"/>
  <c r="H2231" i="1"/>
  <c r="J2232" i="1"/>
  <c r="J2231" i="1" s="1"/>
  <c r="H1215" i="1"/>
  <c r="J1251" i="1"/>
  <c r="H2278" i="1"/>
  <c r="H2274" i="1" s="1"/>
  <c r="J2279" i="1"/>
  <c r="J1422" i="1"/>
  <c r="J1523" i="1"/>
  <c r="J1421" i="1" s="1"/>
  <c r="H2055" i="1"/>
  <c r="H1985" i="1" s="1"/>
  <c r="J2123" i="1"/>
  <c r="H1234" i="1"/>
  <c r="J1406" i="1"/>
  <c r="H1708" i="1"/>
  <c r="J1709" i="1"/>
  <c r="J990" i="1"/>
  <c r="J1126" i="1"/>
  <c r="H1659" i="1"/>
  <c r="J1660" i="1"/>
  <c r="H1591" i="1"/>
  <c r="J1592" i="1"/>
  <c r="H2419" i="1"/>
  <c r="J2453" i="1"/>
  <c r="J2419" i="1" s="1"/>
  <c r="H2741" i="1"/>
  <c r="H2537" i="1" s="1"/>
  <c r="J2742" i="1"/>
  <c r="H1804" i="1"/>
  <c r="J1805" i="1"/>
  <c r="J1804" i="1" s="1"/>
  <c r="J1794" i="1" s="1"/>
  <c r="H2377" i="1"/>
  <c r="J2379" i="1"/>
  <c r="J2377" i="1" s="1"/>
  <c r="H1235" i="1"/>
  <c r="J1407" i="1"/>
  <c r="J1235" i="1" s="1"/>
  <c r="H2093" i="1"/>
  <c r="J2094" i="1"/>
  <c r="J2069" i="1"/>
  <c r="J2036" i="1"/>
  <c r="J1966" i="1" s="1"/>
  <c r="J1233" i="1"/>
  <c r="J1302" i="1"/>
  <c r="H2039" i="1"/>
  <c r="J2107" i="1"/>
  <c r="H2216" i="1"/>
  <c r="J2217" i="1"/>
  <c r="H2736" i="1"/>
  <c r="J2739" i="1"/>
  <c r="H2041" i="1"/>
  <c r="J2075" i="1"/>
  <c r="H2037" i="1"/>
  <c r="J2105" i="1"/>
  <c r="H2051" i="1"/>
  <c r="J2119" i="1"/>
  <c r="H2127" i="1"/>
  <c r="J2128" i="1"/>
  <c r="J2127" i="1" s="1"/>
  <c r="J2060" i="1" s="1"/>
  <c r="H1578" i="1"/>
  <c r="J1612" i="1"/>
  <c r="H2415" i="1"/>
  <c r="J2449" i="1"/>
  <c r="H2581" i="1"/>
  <c r="J2582" i="1"/>
  <c r="H2343" i="1"/>
  <c r="J2345" i="1"/>
  <c r="H1425" i="1"/>
  <c r="J1527" i="1"/>
  <c r="H1810" i="1"/>
  <c r="J1811" i="1"/>
  <c r="J1810" i="1" s="1"/>
  <c r="H1229" i="1"/>
  <c r="J1299" i="1"/>
  <c r="H1320" i="1"/>
  <c r="H1316" i="1" s="1"/>
  <c r="J1322" i="1"/>
  <c r="J2246" i="1"/>
  <c r="J1970" i="1" s="1"/>
  <c r="J2312" i="1"/>
  <c r="H2266" i="1"/>
  <c r="J2334" i="1"/>
  <c r="J1577" i="1"/>
  <c r="H2521" i="1"/>
  <c r="J2623" i="1"/>
  <c r="H1058" i="1"/>
  <c r="J1060" i="1"/>
  <c r="H1111" i="1"/>
  <c r="J1112" i="1"/>
  <c r="H1114" i="1"/>
  <c r="J1119" i="1"/>
  <c r="H1696" i="1"/>
  <c r="J1699" i="1"/>
  <c r="H2016" i="1"/>
  <c r="J2018" i="1"/>
  <c r="J2016" i="1" s="1"/>
  <c r="J1999" i="1" s="1"/>
  <c r="H2488" i="1"/>
  <c r="H2420" i="1" s="1"/>
  <c r="J2489" i="1"/>
  <c r="H1761" i="1"/>
  <c r="J1762" i="1"/>
  <c r="J1761" i="1" s="1"/>
  <c r="J1214" i="1"/>
  <c r="H1866" i="1"/>
  <c r="J1867" i="1"/>
  <c r="J1866" i="1" s="1"/>
  <c r="H1838" i="1"/>
  <c r="H1828" i="1" s="1"/>
  <c r="H1827" i="1" s="1"/>
  <c r="J1839" i="1"/>
  <c r="J1838" i="1" s="1"/>
  <c r="J1828" i="1" s="1"/>
  <c r="J1827" i="1" s="1"/>
  <c r="H2084" i="1"/>
  <c r="J2086" i="1"/>
  <c r="J2251" i="1"/>
  <c r="J2386" i="1"/>
  <c r="J2250" i="1" s="1"/>
  <c r="H1727" i="1"/>
  <c r="J1729" i="1"/>
  <c r="J2064" i="1"/>
  <c r="J2131" i="1"/>
  <c r="J2063" i="1" s="1"/>
  <c r="H1770" i="1"/>
  <c r="J1771" i="1"/>
  <c r="H1292" i="1"/>
  <c r="J1293" i="1"/>
  <c r="H1538" i="1"/>
  <c r="J1540" i="1"/>
  <c r="H2207" i="1"/>
  <c r="J2208" i="1"/>
  <c r="J2207" i="1" s="1"/>
  <c r="H2247" i="1"/>
  <c r="J2349" i="1"/>
  <c r="H1400" i="1"/>
  <c r="J1402" i="1"/>
  <c r="J1400" i="1" s="1"/>
  <c r="H1492" i="1"/>
  <c r="J1494" i="1"/>
  <c r="H1683" i="1"/>
  <c r="H1649" i="1" s="1"/>
  <c r="H1581" i="1" s="1"/>
  <c r="J1684" i="1"/>
  <c r="H2154" i="1"/>
  <c r="J2155" i="1"/>
  <c r="J2154" i="1" s="1"/>
  <c r="J2600" i="1"/>
  <c r="H2534" i="1"/>
  <c r="J2670" i="1"/>
  <c r="H999" i="1"/>
  <c r="J1102" i="1"/>
  <c r="H1332" i="1"/>
  <c r="J1334" i="1"/>
  <c r="H2615" i="1"/>
  <c r="J2616" i="1"/>
  <c r="J2615" i="1" s="1"/>
  <c r="H980" i="1"/>
  <c r="J1049" i="1"/>
  <c r="H2163" i="1"/>
  <c r="J2164" i="1"/>
  <c r="J2163" i="1" s="1"/>
  <c r="J2138" i="1" s="1"/>
  <c r="J2137" i="1" s="1"/>
  <c r="H1642" i="1"/>
  <c r="H1574" i="1" s="1"/>
  <c r="J1676" i="1"/>
  <c r="H2380" i="1"/>
  <c r="J2381" i="1"/>
  <c r="J2380" i="1" s="1"/>
  <c r="H2427" i="1"/>
  <c r="J2461" i="1"/>
  <c r="H1354" i="1"/>
  <c r="J1356" i="1"/>
  <c r="J1354" i="1" s="1"/>
  <c r="J1350" i="1" s="1"/>
  <c r="J1349" i="1" s="1"/>
  <c r="H2358" i="1"/>
  <c r="J2360" i="1"/>
  <c r="H2792" i="1"/>
  <c r="J2793" i="1"/>
  <c r="J2792" i="1" s="1"/>
  <c r="J2785" i="1" s="1"/>
  <c r="J2523" i="1"/>
  <c r="J2726" i="1"/>
  <c r="H2531" i="1"/>
  <c r="J2735" i="1"/>
  <c r="H2249" i="1"/>
  <c r="J2351" i="1"/>
  <c r="J2249" i="1" s="1"/>
  <c r="J1693" i="1"/>
  <c r="H2494" i="1"/>
  <c r="J2496" i="1"/>
  <c r="H2630" i="1"/>
  <c r="J2632" i="1"/>
  <c r="H2778" i="1"/>
  <c r="J2401" i="1"/>
  <c r="J2267" i="1"/>
  <c r="J1991" i="1" s="1"/>
  <c r="J2777" i="1" s="1"/>
  <c r="H2782" i="1"/>
  <c r="J2405" i="1"/>
  <c r="J2269" i="1" s="1"/>
  <c r="J2270" i="1"/>
  <c r="H2769" i="1"/>
  <c r="H2772" i="1"/>
  <c r="H2764" i="1"/>
  <c r="J839" i="1"/>
  <c r="J567" i="1" s="1"/>
  <c r="H773" i="1"/>
  <c r="J774" i="1"/>
  <c r="H949" i="1"/>
  <c r="J950" i="1"/>
  <c r="H640" i="1"/>
  <c r="J674" i="1"/>
  <c r="J640" i="1" s="1"/>
  <c r="J473" i="1"/>
  <c r="J405" i="1" s="1"/>
  <c r="J406" i="1"/>
  <c r="H844" i="1"/>
  <c r="J912" i="1"/>
  <c r="H863" i="1"/>
  <c r="H591" i="1" s="1"/>
  <c r="J897" i="1"/>
  <c r="H403" i="1"/>
  <c r="J437" i="1"/>
  <c r="H133" i="1"/>
  <c r="H65" i="1" s="1"/>
  <c r="J134" i="1"/>
  <c r="H479" i="1"/>
  <c r="J481" i="1"/>
  <c r="H943" i="1"/>
  <c r="J945" i="1"/>
  <c r="J943" i="1" s="1"/>
  <c r="H770" i="1"/>
  <c r="H769" i="1" s="1"/>
  <c r="H768" i="1" s="1"/>
  <c r="J772" i="1"/>
  <c r="H109" i="1"/>
  <c r="J112" i="1"/>
  <c r="H90" i="1"/>
  <c r="J91" i="1"/>
  <c r="H127" i="1"/>
  <c r="J129" i="1"/>
  <c r="J127" i="1" s="1"/>
  <c r="H158" i="1"/>
  <c r="H157" i="1" s="1"/>
  <c r="J160" i="1"/>
  <c r="H297" i="1"/>
  <c r="H293" i="1" s="1"/>
  <c r="H292" i="1" s="1"/>
  <c r="J299" i="1"/>
  <c r="J297" i="1" s="1"/>
  <c r="J293" i="1" s="1"/>
  <c r="J292" i="1" s="1"/>
  <c r="H642" i="1"/>
  <c r="J676" i="1"/>
  <c r="J642" i="1" s="1"/>
  <c r="H63" i="1"/>
  <c r="J233" i="1"/>
  <c r="J63" i="1" s="1"/>
  <c r="H955" i="1"/>
  <c r="J957" i="1"/>
  <c r="J955" i="1" s="1"/>
  <c r="H173" i="1"/>
  <c r="J175" i="1"/>
  <c r="H819" i="1"/>
  <c r="J821" i="1"/>
  <c r="J819" i="1" s="1"/>
  <c r="H842" i="1"/>
  <c r="H570" i="1" s="1"/>
  <c r="J876" i="1"/>
  <c r="H404" i="1"/>
  <c r="J438" i="1"/>
  <c r="J404" i="1" s="1"/>
  <c r="J619" i="1"/>
  <c r="J585" i="1" s="1"/>
  <c r="H843" i="1"/>
  <c r="J877" i="1"/>
  <c r="J843" i="1" s="1"/>
  <c r="H70" i="1"/>
  <c r="H2765" i="1" s="1"/>
  <c r="J206" i="1"/>
  <c r="H263" i="1"/>
  <c r="H259" i="1" s="1"/>
  <c r="J265" i="1"/>
  <c r="J263" i="1" s="1"/>
  <c r="H846" i="1"/>
  <c r="H574" i="1" s="1"/>
  <c r="J914" i="1"/>
  <c r="J846" i="1" s="1"/>
  <c r="H105" i="1"/>
  <c r="J106" i="1"/>
  <c r="J105" i="1" s="1"/>
  <c r="H397" i="1"/>
  <c r="J465" i="1"/>
  <c r="H639" i="1"/>
  <c r="H571" i="1" s="1"/>
  <c r="J673" i="1"/>
  <c r="H445" i="1"/>
  <c r="H411" i="1" s="1"/>
  <c r="J446" i="1"/>
  <c r="H872" i="1"/>
  <c r="J874" i="1"/>
  <c r="H921" i="1"/>
  <c r="H853" i="1" s="1"/>
  <c r="J923" i="1"/>
  <c r="H124" i="1"/>
  <c r="J125" i="1"/>
  <c r="J124" i="1" s="1"/>
  <c r="H139" i="1"/>
  <c r="J140" i="1"/>
  <c r="J275" i="1"/>
  <c r="J241" i="1" s="1"/>
  <c r="J243" i="1"/>
  <c r="H641" i="1"/>
  <c r="J675" i="1"/>
  <c r="J641" i="1" s="1"/>
  <c r="H813" i="1"/>
  <c r="J815" i="1"/>
  <c r="H845" i="1"/>
  <c r="H573" i="1" s="1"/>
  <c r="J913" i="1"/>
  <c r="J845" i="1" s="1"/>
  <c r="J24" i="1"/>
  <c r="H586" i="1"/>
  <c r="J756" i="1"/>
  <c r="J586" i="1" s="1"/>
  <c r="J735" i="1"/>
  <c r="J734" i="1" s="1"/>
  <c r="H1568" i="1"/>
  <c r="J1874" i="1"/>
  <c r="J1568" i="1" s="1"/>
  <c r="H1571" i="1"/>
  <c r="J1877" i="1"/>
  <c r="J1571" i="1" s="1"/>
  <c r="J1862" i="1"/>
  <c r="J1878" i="1"/>
  <c r="J1417" i="1"/>
  <c r="J1246" i="1"/>
  <c r="G581" i="1"/>
  <c r="G2767" i="1"/>
  <c r="G1980" i="1"/>
  <c r="H594" i="1"/>
  <c r="F1649" i="1"/>
  <c r="F1581" i="1" s="1"/>
  <c r="F1930" i="1"/>
  <c r="F1929" i="1" s="1"/>
  <c r="H231" i="1"/>
  <c r="H1930" i="1"/>
  <c r="H1929" i="1" s="1"/>
  <c r="G2780" i="1"/>
  <c r="F905" i="1"/>
  <c r="F904" i="1" s="1"/>
  <c r="H1488" i="1"/>
  <c r="H1487" i="1" s="1"/>
  <c r="F735" i="1"/>
  <c r="F734" i="1" s="1"/>
  <c r="F637" i="1"/>
  <c r="F633" i="1" s="1"/>
  <c r="F632" i="1" s="1"/>
  <c r="F259" i="1"/>
  <c r="F258" i="1" s="1"/>
  <c r="G998" i="1"/>
  <c r="F2781" i="1"/>
  <c r="F998" i="1"/>
  <c r="H585" i="1"/>
  <c r="D594" i="1"/>
  <c r="F939" i="1"/>
  <c r="F938" i="1" s="1"/>
  <c r="H840" i="1"/>
  <c r="H568" i="1" s="1"/>
  <c r="E2782" i="1"/>
  <c r="H1977" i="1"/>
  <c r="D2753" i="1"/>
  <c r="F1522" i="1"/>
  <c r="F1521" i="1" s="1"/>
  <c r="F2411" i="1"/>
  <c r="H1526" i="1"/>
  <c r="H1424" i="1" s="1"/>
  <c r="H66" i="1"/>
  <c r="F2206" i="1"/>
  <c r="F2205" i="1" s="1"/>
  <c r="E1993" i="1"/>
  <c r="H78" i="1"/>
  <c r="H1315" i="1"/>
  <c r="E2778" i="1"/>
  <c r="H24" i="1"/>
  <c r="D2755" i="1"/>
  <c r="D1989" i="1"/>
  <c r="D2775" i="1" s="1"/>
  <c r="F1178" i="1"/>
  <c r="F1177" i="1" s="1"/>
  <c r="E581" i="1"/>
  <c r="D2762" i="1"/>
  <c r="F2762" i="1"/>
  <c r="E569" i="1"/>
  <c r="H2530" i="1"/>
  <c r="H464" i="1"/>
  <c r="H396" i="1" s="1"/>
  <c r="H58" i="1"/>
  <c r="F123" i="1"/>
  <c r="F122" i="1" s="1"/>
  <c r="E2781" i="1"/>
  <c r="H2538" i="1"/>
  <c r="D2767" i="1"/>
  <c r="H2448" i="1"/>
  <c r="H2414" i="1" s="1"/>
  <c r="H2059" i="1"/>
  <c r="G1974" i="1"/>
  <c r="D1968" i="1"/>
  <c r="F2050" i="1"/>
  <c r="E2756" i="1"/>
  <c r="H2072" i="1"/>
  <c r="E2764" i="1"/>
  <c r="H1249" i="1"/>
  <c r="H1213" i="1" s="1"/>
  <c r="E2768" i="1"/>
  <c r="F594" i="1"/>
  <c r="E2767" i="1"/>
  <c r="H412" i="1"/>
  <c r="H896" i="1"/>
  <c r="H862" i="1" s="1"/>
  <c r="H590" i="1" s="1"/>
  <c r="D1980" i="1"/>
  <c r="F1569" i="1"/>
  <c r="D2773" i="1"/>
  <c r="D2780" i="1"/>
  <c r="H2060" i="1"/>
  <c r="H1990" i="1" s="1"/>
  <c r="E2771" i="1"/>
  <c r="D2769" i="1"/>
  <c r="F63" i="1"/>
  <c r="F2256" i="1"/>
  <c r="G2756" i="1"/>
  <c r="E585" i="1"/>
  <c r="F1967" i="1"/>
  <c r="F2753" i="1" s="1"/>
  <c r="H1307" i="1"/>
  <c r="H1237" i="1" s="1"/>
  <c r="H2103" i="1"/>
  <c r="F2782" i="1"/>
  <c r="F1282" i="1"/>
  <c r="F1281" i="1" s="1"/>
  <c r="E998" i="1"/>
  <c r="D2759" i="1"/>
  <c r="H2421" i="1"/>
  <c r="H1641" i="1"/>
  <c r="H1573" i="1" s="1"/>
  <c r="F573" i="1"/>
  <c r="F1566" i="1"/>
  <c r="D569" i="1"/>
  <c r="H57" i="1"/>
  <c r="H1454" i="1"/>
  <c r="H1453" i="1" s="1"/>
  <c r="D2765" i="1"/>
  <c r="F1975" i="1"/>
  <c r="F2761" i="1" s="1"/>
  <c r="G2764" i="1"/>
  <c r="G2753" i="1"/>
  <c r="F2376" i="1"/>
  <c r="F2375" i="1" s="1"/>
  <c r="D1974" i="1"/>
  <c r="D2760" i="1" s="1"/>
  <c r="H2333" i="1"/>
  <c r="H1726" i="1"/>
  <c r="H1725" i="1" s="1"/>
  <c r="E1984" i="1"/>
  <c r="D2781" i="1"/>
  <c r="D585" i="1"/>
  <c r="E2765" i="1"/>
  <c r="H975" i="1"/>
  <c r="E2772" i="1"/>
  <c r="F1993" i="1"/>
  <c r="F1424" i="1"/>
  <c r="G2781" i="1"/>
  <c r="D2777" i="1"/>
  <c r="F24" i="1"/>
  <c r="H1110" i="1"/>
  <c r="F2774" i="1"/>
  <c r="E566" i="1"/>
  <c r="G2034" i="1"/>
  <c r="G2033" i="1" s="1"/>
  <c r="H578" i="1"/>
  <c r="D1977" i="1"/>
  <c r="D2763" i="1" s="1"/>
  <c r="F1590" i="1"/>
  <c r="F1589" i="1" s="1"/>
  <c r="E1974" i="1"/>
  <c r="E2760" i="1" s="1"/>
  <c r="D2771" i="1"/>
  <c r="H433" i="1"/>
  <c r="H399" i="1" s="1"/>
  <c r="F769" i="1"/>
  <c r="F768" i="1" s="1"/>
  <c r="D566" i="1"/>
  <c r="E2755" i="1"/>
  <c r="E2773" i="1"/>
  <c r="G2778" i="1"/>
  <c r="H990" i="1"/>
  <c r="H1126" i="1"/>
  <c r="F71" i="1"/>
  <c r="F2513" i="1"/>
  <c r="F2772" i="1"/>
  <c r="E1980" i="1"/>
  <c r="F1973" i="1"/>
  <c r="H1233" i="1"/>
  <c r="H1302" i="1"/>
  <c r="H2069" i="1"/>
  <c r="H2036" i="1"/>
  <c r="H1966" i="1" s="1"/>
  <c r="F1981" i="1"/>
  <c r="F2767" i="1" s="1"/>
  <c r="F1969" i="1"/>
  <c r="F2755" i="1" s="1"/>
  <c r="F1222" i="1"/>
  <c r="H2668" i="1"/>
  <c r="H2648" i="1" s="1"/>
  <c r="H2647" i="1" s="1"/>
  <c r="H1650" i="1"/>
  <c r="H1582" i="1" s="1"/>
  <c r="F1349" i="1"/>
  <c r="F68" i="1"/>
  <c r="H406" i="1"/>
  <c r="H473" i="1"/>
  <c r="H405" i="1" s="1"/>
  <c r="F89" i="1"/>
  <c r="F88" i="1" s="1"/>
  <c r="F2778" i="1"/>
  <c r="F399" i="1"/>
  <c r="H1426" i="1"/>
  <c r="D2757" i="1"/>
  <c r="H2246" i="1"/>
  <c r="H1970" i="1" s="1"/>
  <c r="H2312" i="1"/>
  <c r="D2772" i="1"/>
  <c r="D2761" i="1"/>
  <c r="E2761" i="1"/>
  <c r="D1993" i="1"/>
  <c r="F989" i="1"/>
  <c r="D581" i="1"/>
  <c r="H2428" i="1"/>
  <c r="F1862" i="1"/>
  <c r="F1861" i="1" s="1"/>
  <c r="H1760" i="1"/>
  <c r="H1759" i="1" s="1"/>
  <c r="H906" i="1"/>
  <c r="H838" i="1" s="1"/>
  <c r="H839" i="1"/>
  <c r="H567" i="1" s="1"/>
  <c r="H1523" i="1"/>
  <c r="H1421" i="1" s="1"/>
  <c r="H1422" i="1"/>
  <c r="H2245" i="1"/>
  <c r="H1969" i="1" s="1"/>
  <c r="H1561" i="1"/>
  <c r="F463" i="1"/>
  <c r="F462" i="1" s="1"/>
  <c r="E590" i="1"/>
  <c r="F575" i="1"/>
  <c r="D2776" i="1"/>
  <c r="F1726" i="1"/>
  <c r="F1725" i="1" s="1"/>
  <c r="F2308" i="1"/>
  <c r="F2307" i="1" s="1"/>
  <c r="F1488" i="1"/>
  <c r="F1487" i="1" s="1"/>
  <c r="F1640" i="1"/>
  <c r="F1572" i="1" s="1"/>
  <c r="E594" i="1"/>
  <c r="E837" i="1"/>
  <c r="E836" i="1" s="1"/>
  <c r="D2768" i="1"/>
  <c r="F2580" i="1"/>
  <c r="F2579" i="1" s="1"/>
  <c r="F1384" i="1"/>
  <c r="F1383" i="1" s="1"/>
  <c r="E1420" i="1"/>
  <c r="E1419" i="1" s="1"/>
  <c r="E2769" i="1"/>
  <c r="F590" i="1"/>
  <c r="F411" i="1"/>
  <c r="H72" i="1"/>
  <c r="G2755" i="1"/>
  <c r="F581" i="1"/>
  <c r="H1627" i="1"/>
  <c r="H1559" i="1" s="1"/>
  <c r="F572" i="1"/>
  <c r="F191" i="1"/>
  <c r="F190" i="1" s="1"/>
  <c r="F2764" i="1"/>
  <c r="F841" i="1"/>
  <c r="D2752" i="1"/>
  <c r="D2778" i="1"/>
  <c r="H2478" i="1"/>
  <c r="H2477" i="1" s="1"/>
  <c r="H2106" i="1"/>
  <c r="D2782" i="1"/>
  <c r="E2776" i="1"/>
  <c r="H2052" i="1"/>
  <c r="E2774" i="1"/>
  <c r="F1576" i="1"/>
  <c r="H2618" i="1"/>
  <c r="H2516" i="1" s="1"/>
  <c r="H1101" i="1"/>
  <c r="H998" i="1" s="1"/>
  <c r="H875" i="1"/>
  <c r="F2060" i="1"/>
  <c r="F1990" i="1" s="1"/>
  <c r="F2776" i="1" s="1"/>
  <c r="H1631" i="1"/>
  <c r="H1563" i="1" s="1"/>
  <c r="D2034" i="1"/>
  <c r="D2033" i="1" s="1"/>
  <c r="H1404" i="1"/>
  <c r="H1384" i="1" s="1"/>
  <c r="H1046" i="1"/>
  <c r="H1042" i="1" s="1"/>
  <c r="H1041" i="1" s="1"/>
  <c r="E395" i="1"/>
  <c r="E394" i="1" s="1"/>
  <c r="H1862" i="1"/>
  <c r="H1861" i="1" s="1"/>
  <c r="F2532" i="1"/>
  <c r="F2102" i="1"/>
  <c r="F2101" i="1" s="1"/>
  <c r="E633" i="1"/>
  <c r="E632" i="1" s="1"/>
  <c r="F803" i="1"/>
  <c r="F802" i="1" s="1"/>
  <c r="F2785" i="1"/>
  <c r="H1223" i="1"/>
  <c r="H2346" i="1"/>
  <c r="H2342" i="1" s="1"/>
  <c r="H2341" i="1" s="1"/>
  <c r="H2265" i="1"/>
  <c r="G2757" i="1"/>
  <c r="H1981" i="1"/>
  <c r="G1989" i="1"/>
  <c r="F585" i="1"/>
  <c r="F2342" i="1"/>
  <c r="F2341" i="1" s="1"/>
  <c r="F1972" i="1"/>
  <c r="H991" i="1"/>
  <c r="H2043" i="1"/>
  <c r="H1973" i="1" s="1"/>
  <c r="E2780" i="1"/>
  <c r="D633" i="1"/>
  <c r="D632" i="1" s="1"/>
  <c r="G2752" i="1"/>
  <c r="E1977" i="1"/>
  <c r="E2763" i="1" s="1"/>
  <c r="F1110" i="1"/>
  <c r="F1109" i="1" s="1"/>
  <c r="D1965" i="1"/>
  <c r="H1222" i="1"/>
  <c r="F1977" i="1"/>
  <c r="H974" i="1"/>
  <c r="F2769" i="1"/>
  <c r="H1436" i="1"/>
  <c r="F1248" i="1"/>
  <c r="F1247" i="1" s="1"/>
  <c r="F56" i="1"/>
  <c r="H855" i="1"/>
  <c r="H583" i="1" s="1"/>
  <c r="H735" i="1"/>
  <c r="H734" i="1" s="1"/>
  <c r="F1625" i="1"/>
  <c r="F1557" i="1" s="1"/>
  <c r="F2265" i="1"/>
  <c r="F1989" i="1" s="1"/>
  <c r="E1624" i="1"/>
  <c r="E1623" i="1" s="1"/>
  <c r="F1970" i="1"/>
  <c r="E2757" i="1"/>
  <c r="H1635" i="1"/>
  <c r="H1567" i="1" s="1"/>
  <c r="H2514" i="1"/>
  <c r="H1298" i="1"/>
  <c r="G585" i="1"/>
  <c r="G2770" i="1" s="1"/>
  <c r="D2764" i="1"/>
  <c r="F1994" i="1"/>
  <c r="F2780" i="1" s="1"/>
  <c r="H1794" i="1"/>
  <c r="H1793" i="1" s="1"/>
  <c r="H577" i="1"/>
  <c r="H2762" i="1" s="1"/>
  <c r="E2762" i="1"/>
  <c r="E2777" i="1"/>
  <c r="H2138" i="1"/>
  <c r="H2137" i="1" s="1"/>
  <c r="H1218" i="1"/>
  <c r="E1989" i="1"/>
  <c r="H2206" i="1"/>
  <c r="H2205" i="1" s="1"/>
  <c r="F1982" i="1"/>
  <c r="F2768" i="1" s="1"/>
  <c r="F1974" i="1"/>
  <c r="D2756" i="1"/>
  <c r="H2122" i="1"/>
  <c r="H2054" i="1" s="1"/>
  <c r="H1984" i="1" s="1"/>
  <c r="F2614" i="1"/>
  <c r="F2613" i="1" s="1"/>
  <c r="E2752" i="1"/>
  <c r="F977" i="1"/>
  <c r="G259" i="1"/>
  <c r="G258" i="1" s="1"/>
  <c r="G2772" i="1"/>
  <c r="D1984" i="1"/>
  <c r="H1634" i="1"/>
  <c r="H1566" i="1" s="1"/>
  <c r="F2777" i="1"/>
  <c r="G225" i="1"/>
  <c r="G224" i="1" s="1"/>
  <c r="G56" i="1"/>
  <c r="G55" i="1" s="1"/>
  <c r="G54" i="1" s="1"/>
  <c r="H1216" i="1"/>
  <c r="H1350" i="1"/>
  <c r="H1349" i="1" s="1"/>
  <c r="F64" i="1"/>
  <c r="H234" i="1"/>
  <c r="F2682" i="1"/>
  <c r="F2681" i="1" s="1"/>
  <c r="H1417" i="1"/>
  <c r="H1246" i="1"/>
  <c r="H2784" i="1" s="1"/>
  <c r="H2783" i="1" s="1"/>
  <c r="H243" i="1"/>
  <c r="H73" i="1" s="1"/>
  <c r="H275" i="1"/>
  <c r="H241" i="1" s="1"/>
  <c r="F1658" i="1"/>
  <c r="F1657" i="1" s="1"/>
  <c r="E1968" i="1"/>
  <c r="F1228" i="1"/>
  <c r="F1794" i="1"/>
  <c r="F1793" i="1" s="1"/>
  <c r="F157" i="1"/>
  <c r="F156" i="1" s="1"/>
  <c r="H576" i="1"/>
  <c r="H2243" i="1"/>
  <c r="H1967" i="1" s="1"/>
  <c r="H1626" i="1"/>
  <c r="H1558" i="1" s="1"/>
  <c r="H2523" i="1"/>
  <c r="H2726" i="1"/>
  <c r="H2522" i="1" s="1"/>
  <c r="H2258" i="1"/>
  <c r="H2785" i="1"/>
  <c r="H195" i="1"/>
  <c r="H2251" i="1"/>
  <c r="H2386" i="1"/>
  <c r="H2250" i="1" s="1"/>
  <c r="H1974" i="1" s="1"/>
  <c r="H909" i="1"/>
  <c r="F1692" i="1"/>
  <c r="F1691" i="1" s="1"/>
  <c r="F2138" i="1"/>
  <c r="F2137" i="1" s="1"/>
  <c r="F1213" i="1"/>
  <c r="F229" i="1"/>
  <c r="F59" i="1" s="1"/>
  <c r="H982" i="1"/>
  <c r="H1230" i="1"/>
  <c r="H2513" i="1"/>
  <c r="H413" i="1"/>
  <c r="H1674" i="1"/>
  <c r="H1640" i="1" s="1"/>
  <c r="H1572" i="1" s="1"/>
  <c r="H1610" i="1"/>
  <c r="H1576" i="1" s="1"/>
  <c r="H1577" i="1"/>
  <c r="H204" i="1"/>
  <c r="F62" i="1"/>
  <c r="H232" i="1"/>
  <c r="E2410" i="1"/>
  <c r="E2409" i="1" s="1"/>
  <c r="H2460" i="1"/>
  <c r="H2426" i="1" s="1"/>
  <c r="F1984" i="1"/>
  <c r="G2512" i="1"/>
  <c r="G2511" i="1" s="1"/>
  <c r="G1420" i="1"/>
  <c r="G1419" i="1" s="1"/>
  <c r="D2774" i="1"/>
  <c r="F2035" i="1"/>
  <c r="D1420" i="1"/>
  <c r="D1419" i="1" s="1"/>
  <c r="F43" i="1"/>
  <c r="H44" i="1"/>
  <c r="D395" i="1"/>
  <c r="D394" i="1" s="1"/>
  <c r="G590" i="1"/>
  <c r="H2535" i="1"/>
  <c r="H2600" i="1"/>
  <c r="H2580" i="1" s="1"/>
  <c r="H2579" i="1" s="1"/>
  <c r="H2256" i="1"/>
  <c r="H1693" i="1"/>
  <c r="H1692" i="1" s="1"/>
  <c r="H1691" i="1" s="1"/>
  <c r="D2512" i="1"/>
  <c r="D2511" i="1" s="1"/>
  <c r="F571" i="1"/>
  <c r="F2765" i="1"/>
  <c r="F2478" i="1"/>
  <c r="F2477" i="1" s="1"/>
  <c r="F2771" i="1"/>
  <c r="F2244" i="1"/>
  <c r="E2753" i="1"/>
  <c r="G837" i="1"/>
  <c r="G836" i="1" s="1"/>
  <c r="G1968" i="1"/>
  <c r="G2754" i="1" s="1"/>
  <c r="H1178" i="1"/>
  <c r="H1177" i="1" s="1"/>
  <c r="H1214" i="1"/>
  <c r="H1579" i="1"/>
  <c r="H1438" i="1"/>
  <c r="D1624" i="1"/>
  <c r="D1623" i="1" s="1"/>
  <c r="D2410" i="1"/>
  <c r="D2409" i="1" s="1"/>
  <c r="F1076" i="1"/>
  <c r="F1075" i="1" s="1"/>
  <c r="G2782" i="1"/>
  <c r="H671" i="1"/>
  <c r="H667" i="1" s="1"/>
  <c r="H666" i="1" s="1"/>
  <c r="H1971" i="1"/>
  <c r="H2118" i="1"/>
  <c r="H1628" i="1"/>
  <c r="H1560" i="1" s="1"/>
  <c r="F578" i="1"/>
  <c r="H2131" i="1"/>
  <c r="H2063" i="1" s="1"/>
  <c r="H1993" i="1" s="1"/>
  <c r="H2064" i="1"/>
  <c r="H1994" i="1" s="1"/>
  <c r="H2780" i="1" s="1"/>
  <c r="F574" i="1"/>
  <c r="H2732" i="1"/>
  <c r="D1556" i="1"/>
  <c r="D1555" i="1" s="1"/>
  <c r="H1569" i="1"/>
  <c r="F2773" i="1"/>
  <c r="G395" i="1"/>
  <c r="G394" i="1" s="1"/>
  <c r="G1212" i="1"/>
  <c r="G1211" i="1" s="1"/>
  <c r="G2410" i="1"/>
  <c r="G2409" i="1" s="1"/>
  <c r="H599" i="1"/>
  <c r="H598" i="1" s="1"/>
  <c r="H2000" i="1"/>
  <c r="H1999" i="1" s="1"/>
  <c r="H2241" i="1"/>
  <c r="H1658" i="1"/>
  <c r="H2411" i="1"/>
  <c r="H2273" i="1"/>
  <c r="G1965" i="1"/>
  <c r="G2273" i="1"/>
  <c r="G2240" i="1"/>
  <c r="G2239" i="1" s="1"/>
  <c r="G2779" i="1"/>
  <c r="G1624" i="1"/>
  <c r="G1623" i="1" s="1"/>
  <c r="G1557" i="1"/>
  <c r="G1556" i="1" s="1"/>
  <c r="G1555" i="1" s="1"/>
  <c r="G575" i="1"/>
  <c r="G2763" i="1"/>
  <c r="G633" i="1"/>
  <c r="G632" i="1" s="1"/>
  <c r="G973" i="1"/>
  <c r="G972" i="1" s="1"/>
  <c r="F2528" i="1"/>
  <c r="F2716" i="1"/>
  <c r="F2715" i="1" s="1"/>
  <c r="F1971" i="1"/>
  <c r="E2759" i="1"/>
  <c r="F2038" i="1"/>
  <c r="F1966" i="1"/>
  <c r="F2752" i="1" s="1"/>
  <c r="F2068" i="1"/>
  <c r="F2067" i="1" s="1"/>
  <c r="F1216" i="1"/>
  <c r="D973" i="1"/>
  <c r="D972" i="1" s="1"/>
  <c r="E973" i="1"/>
  <c r="E972" i="1" s="1"/>
  <c r="F2273" i="1"/>
  <c r="F974" i="1"/>
  <c r="F871" i="1"/>
  <c r="F870" i="1" s="1"/>
  <c r="F838" i="1"/>
  <c r="E226" i="1"/>
  <c r="E259" i="1"/>
  <c r="E258" i="1" s="1"/>
  <c r="F2516" i="1"/>
  <c r="F1421" i="1"/>
  <c r="F1454" i="1"/>
  <c r="F1453" i="1" s="1"/>
  <c r="F2414" i="1"/>
  <c r="F2444" i="1"/>
  <c r="F2443" i="1" s="1"/>
  <c r="D2240" i="1"/>
  <c r="D2239" i="1" s="1"/>
  <c r="D2273" i="1"/>
  <c r="D1212" i="1"/>
  <c r="D1211" i="1" s="1"/>
  <c r="F396" i="1"/>
  <c r="F429" i="1"/>
  <c r="F428" i="1" s="1"/>
  <c r="E2512" i="1"/>
  <c r="E2511" i="1" s="1"/>
  <c r="D837" i="1"/>
  <c r="D836" i="1" s="1"/>
  <c r="E1557" i="1"/>
  <c r="E1556" i="1" s="1"/>
  <c r="E1555" i="1" s="1"/>
  <c r="F2000" i="1"/>
  <c r="F1999" i="1" s="1"/>
  <c r="F1245" i="1"/>
  <c r="F2784" i="1"/>
  <c r="F2783" i="1" s="1"/>
  <c r="F1628" i="1"/>
  <c r="F1560" i="1" s="1"/>
  <c r="E1212" i="1"/>
  <c r="E1211" i="1" s="1"/>
  <c r="E2034" i="1"/>
  <c r="E2033" i="1" s="1"/>
  <c r="E1965" i="1"/>
  <c r="D226" i="1"/>
  <c r="D259" i="1"/>
  <c r="D258" i="1" s="1"/>
  <c r="F2241" i="1"/>
  <c r="E2273" i="1"/>
  <c r="E2240" i="1"/>
  <c r="E2239" i="1" s="1"/>
  <c r="F599" i="1"/>
  <c r="F598" i="1" s="1"/>
  <c r="F1041" i="1"/>
  <c r="J1561" i="1" l="1"/>
  <c r="J1594" i="1"/>
  <c r="J1238" i="1"/>
  <c r="J1307" i="1"/>
  <c r="J1237" i="1" s="1"/>
  <c r="J2278" i="1"/>
  <c r="J2245" i="1"/>
  <c r="J2055" i="1"/>
  <c r="J1985" i="1" s="1"/>
  <c r="J2122" i="1"/>
  <c r="J2054" i="1" s="1"/>
  <c r="J1984" i="1" s="1"/>
  <c r="J1641" i="1"/>
  <c r="J1573" i="1" s="1"/>
  <c r="J1708" i="1"/>
  <c r="J1659" i="1"/>
  <c r="J1626" i="1"/>
  <c r="J1558" i="1"/>
  <c r="J1591" i="1"/>
  <c r="J2538" i="1"/>
  <c r="J2741" i="1"/>
  <c r="J2537" i="1" s="1"/>
  <c r="J2059" i="1"/>
  <c r="J2093" i="1"/>
  <c r="J2106" i="1"/>
  <c r="J2039" i="1"/>
  <c r="J1975" i="1"/>
  <c r="J2216" i="1"/>
  <c r="J2072" i="1"/>
  <c r="J2041" i="1"/>
  <c r="J2037" i="1"/>
  <c r="J2103" i="1"/>
  <c r="J2118" i="1"/>
  <c r="J2051" i="1"/>
  <c r="J2415" i="1"/>
  <c r="J1969" i="1" s="1"/>
  <c r="J2448" i="1"/>
  <c r="J2514" i="1"/>
  <c r="J2581" i="1"/>
  <c r="J2343" i="1"/>
  <c r="J2241" i="1" s="1"/>
  <c r="J2243" i="1"/>
  <c r="J1967" i="1" s="1"/>
  <c r="J1425" i="1"/>
  <c r="J1526" i="1"/>
  <c r="J1522" i="1" s="1"/>
  <c r="J1298" i="1"/>
  <c r="J1228" i="1" s="1"/>
  <c r="J1229" i="1"/>
  <c r="J1218" i="1"/>
  <c r="J1320" i="1"/>
  <c r="J2266" i="1"/>
  <c r="J1990" i="1" s="1"/>
  <c r="J2333" i="1"/>
  <c r="J2308" i="1" s="1"/>
  <c r="J2618" i="1"/>
  <c r="J2521" i="1"/>
  <c r="J1058" i="1"/>
  <c r="J989" i="1" s="1"/>
  <c r="J991" i="1"/>
  <c r="J975" i="1"/>
  <c r="J1111" i="1"/>
  <c r="J974" i="1" s="1"/>
  <c r="J982" i="1"/>
  <c r="J1114" i="1"/>
  <c r="J1110" i="1" s="1"/>
  <c r="J1109" i="1" s="1"/>
  <c r="J1631" i="1"/>
  <c r="J1563" i="1" s="1"/>
  <c r="J1696" i="1"/>
  <c r="J2488" i="1"/>
  <c r="J2421" i="1"/>
  <c r="J2052" i="1"/>
  <c r="J2084" i="1"/>
  <c r="J1627" i="1"/>
  <c r="J1559" i="1" s="1"/>
  <c r="J1727" i="1"/>
  <c r="J1726" i="1" s="1"/>
  <c r="J1725" i="1" s="1"/>
  <c r="J1770" i="1"/>
  <c r="J1635" i="1"/>
  <c r="J1567" i="1" s="1"/>
  <c r="J1292" i="1"/>
  <c r="J1223" i="1"/>
  <c r="J1438" i="1"/>
  <c r="J1538" i="1"/>
  <c r="J1436" i="1" s="1"/>
  <c r="J2247" i="1"/>
  <c r="J2346" i="1"/>
  <c r="J1426" i="1"/>
  <c r="J1492" i="1"/>
  <c r="J1683" i="1"/>
  <c r="J1649" i="1" s="1"/>
  <c r="J1581" i="1" s="1"/>
  <c r="J1650" i="1"/>
  <c r="J1582" i="1" s="1"/>
  <c r="J2668" i="1"/>
  <c r="J2534" i="1"/>
  <c r="J999" i="1"/>
  <c r="J1101" i="1"/>
  <c r="J1046" i="1"/>
  <c r="J980" i="1"/>
  <c r="J1642" i="1"/>
  <c r="J1574" i="1" s="1"/>
  <c r="J1674" i="1"/>
  <c r="J1640" i="1" s="1"/>
  <c r="J1572" i="1" s="1"/>
  <c r="J2460" i="1"/>
  <c r="J2427" i="1"/>
  <c r="J2358" i="1"/>
  <c r="J2256" i="1" s="1"/>
  <c r="J2258" i="1"/>
  <c r="J2716" i="1"/>
  <c r="J2522" i="1"/>
  <c r="J2732" i="1"/>
  <c r="J2531" i="1"/>
  <c r="J2769" i="1" s="1"/>
  <c r="J1973" i="1"/>
  <c r="J1793" i="1"/>
  <c r="H2755" i="1"/>
  <c r="J1994" i="1"/>
  <c r="J2780" i="1" s="1"/>
  <c r="H572" i="1"/>
  <c r="H156" i="1"/>
  <c r="J573" i="1"/>
  <c r="H575" i="1"/>
  <c r="H2771" i="1"/>
  <c r="J2771" i="1"/>
  <c r="J1215" i="1"/>
  <c r="J1249" i="1"/>
  <c r="J1234" i="1"/>
  <c r="J1404" i="1"/>
  <c r="J2736" i="1"/>
  <c r="J2535" i="1"/>
  <c r="J1578" i="1"/>
  <c r="J2772" i="1" s="1"/>
  <c r="J1610" i="1"/>
  <c r="J1576" i="1" s="1"/>
  <c r="J1332" i="1"/>
  <c r="J1230" i="1"/>
  <c r="J2494" i="1"/>
  <c r="J2428" i="1"/>
  <c r="J1982" i="1" s="1"/>
  <c r="H2528" i="1"/>
  <c r="J2630" i="1"/>
  <c r="J2530" i="1"/>
  <c r="H2767" i="1"/>
  <c r="H803" i="1"/>
  <c r="H802" i="1" s="1"/>
  <c r="H123" i="1"/>
  <c r="J2307" i="1"/>
  <c r="H2779" i="1"/>
  <c r="J2265" i="1"/>
  <c r="J1989" i="1" s="1"/>
  <c r="J2376" i="1"/>
  <c r="J2375" i="1" s="1"/>
  <c r="J1993" i="1"/>
  <c r="J2779" i="1" s="1"/>
  <c r="H2773" i="1"/>
  <c r="H2776" i="1"/>
  <c r="H581" i="1"/>
  <c r="H939" i="1"/>
  <c r="H938" i="1" s="1"/>
  <c r="H122" i="1"/>
  <c r="H71" i="1"/>
  <c r="H2761" i="1"/>
  <c r="H89" i="1"/>
  <c r="H88" i="1" s="1"/>
  <c r="H2760" i="1"/>
  <c r="J639" i="1"/>
  <c r="J571" i="1" s="1"/>
  <c r="J671" i="1"/>
  <c r="J842" i="1"/>
  <c r="J570" i="1" s="1"/>
  <c r="J2755" i="1" s="1"/>
  <c r="J875" i="1"/>
  <c r="J78" i="1"/>
  <c r="J2773" i="1" s="1"/>
  <c r="J109" i="1"/>
  <c r="J75" i="1" s="1"/>
  <c r="J133" i="1"/>
  <c r="J65" i="1" s="1"/>
  <c r="J66" i="1"/>
  <c r="H75" i="1"/>
  <c r="J921" i="1"/>
  <c r="J853" i="1" s="1"/>
  <c r="J581" i="1" s="1"/>
  <c r="J855" i="1"/>
  <c r="J583" i="1" s="1"/>
  <c r="J229" i="1"/>
  <c r="J259" i="1"/>
  <c r="J258" i="1" s="1"/>
  <c r="J158" i="1"/>
  <c r="J157" i="1" s="1"/>
  <c r="J58" i="1"/>
  <c r="J770" i="1"/>
  <c r="J403" i="1"/>
  <c r="J2758" i="1" s="1"/>
  <c r="J433" i="1"/>
  <c r="H2752" i="1"/>
  <c r="H62" i="1"/>
  <c r="J232" i="1"/>
  <c r="J62" i="1" s="1"/>
  <c r="H229" i="1"/>
  <c r="H225" i="1" s="1"/>
  <c r="H224" i="1" s="1"/>
  <c r="H56" i="1"/>
  <c r="J840" i="1"/>
  <c r="J568" i="1" s="1"/>
  <c r="J872" i="1"/>
  <c r="J397" i="1"/>
  <c r="J464" i="1"/>
  <c r="J70" i="1"/>
  <c r="J2765" i="1" s="1"/>
  <c r="J204" i="1"/>
  <c r="J863" i="1"/>
  <c r="J591" i="1" s="1"/>
  <c r="J896" i="1"/>
  <c r="J862" i="1" s="1"/>
  <c r="J590" i="1" s="1"/>
  <c r="J576" i="1"/>
  <c r="J949" i="1"/>
  <c r="J599" i="1"/>
  <c r="J598" i="1" s="1"/>
  <c r="H2758" i="1"/>
  <c r="H64" i="1"/>
  <c r="H2759" i="1" s="1"/>
  <c r="J234" i="1"/>
  <c r="J64" i="1" s="1"/>
  <c r="H61" i="1"/>
  <c r="H2756" i="1" s="1"/>
  <c r="J231" i="1"/>
  <c r="J61" i="1" s="1"/>
  <c r="J72" i="1"/>
  <c r="J139" i="1"/>
  <c r="J412" i="1"/>
  <c r="J445" i="1"/>
  <c r="J73" i="1"/>
  <c r="J173" i="1"/>
  <c r="J574" i="1"/>
  <c r="J57" i="1"/>
  <c r="J2752" i="1" s="1"/>
  <c r="J90" i="1"/>
  <c r="J479" i="1"/>
  <c r="J413" i="1"/>
  <c r="J844" i="1"/>
  <c r="J572" i="1" s="1"/>
  <c r="J909" i="1"/>
  <c r="J905" i="1" s="1"/>
  <c r="J773" i="1"/>
  <c r="H43" i="1"/>
  <c r="H12" i="1" s="1"/>
  <c r="J44" i="1"/>
  <c r="J43" i="1" s="1"/>
  <c r="J12" i="1" s="1"/>
  <c r="H2753" i="1"/>
  <c r="J813" i="1"/>
  <c r="J803" i="1" s="1"/>
  <c r="J802" i="1" s="1"/>
  <c r="J577" i="1"/>
  <c r="J2762" i="1" s="1"/>
  <c r="J1861" i="1"/>
  <c r="J1245" i="1"/>
  <c r="J2784" i="1"/>
  <c r="J2783" i="1" s="1"/>
  <c r="G2766" i="1"/>
  <c r="F569" i="1"/>
  <c r="H1989" i="1"/>
  <c r="H2775" i="1" s="1"/>
  <c r="E2766" i="1"/>
  <c r="F2779" i="1"/>
  <c r="F2775" i="1"/>
  <c r="D2779" i="1"/>
  <c r="E2754" i="1"/>
  <c r="H1248" i="1"/>
  <c r="H1247" i="1" s="1"/>
  <c r="E2779" i="1"/>
  <c r="H871" i="1"/>
  <c r="H870" i="1" s="1"/>
  <c r="F973" i="1"/>
  <c r="F972" i="1" s="1"/>
  <c r="H637" i="1"/>
  <c r="H633" i="1" s="1"/>
  <c r="H632" i="1" s="1"/>
  <c r="H2444" i="1"/>
  <c r="H2443" i="1" s="1"/>
  <c r="F1980" i="1"/>
  <c r="F2766" i="1" s="1"/>
  <c r="E565" i="1"/>
  <c r="E564" i="1" s="1"/>
  <c r="F12" i="1"/>
  <c r="D565" i="1"/>
  <c r="D564" i="1" s="1"/>
  <c r="F2758" i="1"/>
  <c r="H2068" i="1"/>
  <c r="H2067" i="1" s="1"/>
  <c r="E1964" i="1"/>
  <c r="E1963" i="1" s="1"/>
  <c r="H2614" i="1"/>
  <c r="H2613" i="1" s="1"/>
  <c r="D2754" i="1"/>
  <c r="H2038" i="1"/>
  <c r="H977" i="1"/>
  <c r="H973" i="1" s="1"/>
  <c r="F2034" i="1"/>
  <c r="F2033" i="1" s="1"/>
  <c r="F395" i="1"/>
  <c r="F394" i="1" s="1"/>
  <c r="D2766" i="1"/>
  <c r="E2770" i="1"/>
  <c r="H2244" i="1"/>
  <c r="F2512" i="1"/>
  <c r="F2511" i="1" s="1"/>
  <c r="D1964" i="1"/>
  <c r="D1963" i="1" s="1"/>
  <c r="H2035" i="1"/>
  <c r="H1109" i="1"/>
  <c r="H1982" i="1"/>
  <c r="H2768" i="1" s="1"/>
  <c r="F1556" i="1"/>
  <c r="F1555" i="1" s="1"/>
  <c r="G2760" i="1"/>
  <c r="H1282" i="1"/>
  <c r="H1281" i="1" s="1"/>
  <c r="F2760" i="1"/>
  <c r="F2756" i="1"/>
  <c r="H1076" i="1"/>
  <c r="H1075" i="1" s="1"/>
  <c r="H429" i="1"/>
  <c r="H428" i="1" s="1"/>
  <c r="H1975" i="1"/>
  <c r="E2775" i="1"/>
  <c r="F2759" i="1"/>
  <c r="F1420" i="1"/>
  <c r="F1419" i="1" s="1"/>
  <c r="F2240" i="1"/>
  <c r="F2239" i="1" s="1"/>
  <c r="D2770" i="1"/>
  <c r="H2102" i="1"/>
  <c r="H2101" i="1" s="1"/>
  <c r="H2532" i="1"/>
  <c r="H2512" i="1" s="1"/>
  <c r="H1657" i="1"/>
  <c r="H1522" i="1"/>
  <c r="H1521" i="1" s="1"/>
  <c r="H395" i="1"/>
  <c r="H394" i="1" s="1"/>
  <c r="H1383" i="1"/>
  <c r="H2308" i="1"/>
  <c r="H2307" i="1" s="1"/>
  <c r="H258" i="1"/>
  <c r="G2775" i="1"/>
  <c r="F1965" i="1"/>
  <c r="H1420" i="1"/>
  <c r="H1419" i="1" s="1"/>
  <c r="F1968" i="1"/>
  <c r="F837" i="1"/>
  <c r="F836" i="1" s="1"/>
  <c r="H2376" i="1"/>
  <c r="H2375" i="1" s="1"/>
  <c r="F2770" i="1"/>
  <c r="F55" i="1"/>
  <c r="F54" i="1" s="1"/>
  <c r="H905" i="1"/>
  <c r="H904" i="1" s="1"/>
  <c r="H989" i="1"/>
  <c r="H463" i="1"/>
  <c r="H462" i="1" s="1"/>
  <c r="H1232" i="1"/>
  <c r="F1212" i="1"/>
  <c r="F1211" i="1" s="1"/>
  <c r="H1228" i="1"/>
  <c r="H841" i="1"/>
  <c r="F2763" i="1"/>
  <c r="G565" i="1"/>
  <c r="G564" i="1" s="1"/>
  <c r="H191" i="1"/>
  <c r="H190" i="1" s="1"/>
  <c r="H68" i="1"/>
  <c r="H2763" i="1" s="1"/>
  <c r="H1245" i="1"/>
  <c r="H1625" i="1"/>
  <c r="H1557" i="1" s="1"/>
  <c r="H1556" i="1" s="1"/>
  <c r="H1555" i="1" s="1"/>
  <c r="F225" i="1"/>
  <c r="F224" i="1" s="1"/>
  <c r="F2757" i="1"/>
  <c r="G1964" i="1"/>
  <c r="G1963" i="1" s="1"/>
  <c r="H1590" i="1"/>
  <c r="H1589" i="1" s="1"/>
  <c r="H2050" i="1"/>
  <c r="H1980" i="1" s="1"/>
  <c r="H2716" i="1"/>
  <c r="H2715" i="1" s="1"/>
  <c r="H566" i="1"/>
  <c r="H2410" i="1"/>
  <c r="H2409" i="1" s="1"/>
  <c r="G2751" i="1"/>
  <c r="F2410" i="1"/>
  <c r="F2409" i="1" s="1"/>
  <c r="F1624" i="1"/>
  <c r="F1623" i="1" s="1"/>
  <c r="D225" i="1"/>
  <c r="D224" i="1" s="1"/>
  <c r="D56" i="1"/>
  <c r="F566" i="1"/>
  <c r="E225" i="1"/>
  <c r="E224" i="1" s="1"/>
  <c r="E56" i="1"/>
  <c r="J2244" i="1" l="1"/>
  <c r="J2274" i="1"/>
  <c r="J1658" i="1"/>
  <c r="J1657" i="1" s="1"/>
  <c r="J1625" i="1"/>
  <c r="J1624" i="1" s="1"/>
  <c r="J1623" i="1" s="1"/>
  <c r="J1557" i="1"/>
  <c r="J1556" i="1" s="1"/>
  <c r="J1555" i="1" s="1"/>
  <c r="J1590" i="1"/>
  <c r="J1589" i="1" s="1"/>
  <c r="J2206" i="1"/>
  <c r="J2205" i="1" s="1"/>
  <c r="J1974" i="1"/>
  <c r="J2414" i="1"/>
  <c r="J2444" i="1"/>
  <c r="J2443" i="1" s="1"/>
  <c r="J2580" i="1"/>
  <c r="J2579" i="1" s="1"/>
  <c r="J2513" i="1"/>
  <c r="J2512" i="1" s="1"/>
  <c r="J1216" i="1"/>
  <c r="J1316" i="1"/>
  <c r="J1315" i="1" s="1"/>
  <c r="J2516" i="1"/>
  <c r="J2614" i="1"/>
  <c r="J1692" i="1"/>
  <c r="J1691" i="1" s="1"/>
  <c r="J1628" i="1"/>
  <c r="J1560" i="1" s="1"/>
  <c r="J2478" i="1"/>
  <c r="J2420" i="1"/>
  <c r="J1760" i="1"/>
  <c r="J1759" i="1" s="1"/>
  <c r="J1634" i="1"/>
  <c r="J1566" i="1" s="1"/>
  <c r="J1282" i="1"/>
  <c r="J1281" i="1" s="1"/>
  <c r="J1222" i="1"/>
  <c r="J1424" i="1"/>
  <c r="J1420" i="1" s="1"/>
  <c r="J1419" i="1" s="1"/>
  <c r="J1488" i="1"/>
  <c r="J1487" i="1" s="1"/>
  <c r="J2532" i="1"/>
  <c r="J2648" i="1"/>
  <c r="J2647" i="1" s="1"/>
  <c r="J1076" i="1"/>
  <c r="J1075" i="1" s="1"/>
  <c r="J998" i="1"/>
  <c r="J977" i="1"/>
  <c r="J973" i="1" s="1"/>
  <c r="J972" i="1" s="1"/>
  <c r="J1042" i="1"/>
  <c r="J1041" i="1" s="1"/>
  <c r="J1248" i="1"/>
  <c r="J1247" i="1" s="1"/>
  <c r="J1213" i="1"/>
  <c r="J1232" i="1"/>
  <c r="J2770" i="1" s="1"/>
  <c r="J1384" i="1"/>
  <c r="J1383" i="1" s="1"/>
  <c r="J1971" i="1"/>
  <c r="J2101" i="1"/>
  <c r="J1981" i="1"/>
  <c r="J2715" i="1"/>
  <c r="J1521" i="1"/>
  <c r="J2050" i="1"/>
  <c r="J2342" i="1"/>
  <c r="J2341" i="1" s="1"/>
  <c r="H2757" i="1"/>
  <c r="J2776" i="1"/>
  <c r="J2767" i="1"/>
  <c r="J2038" i="1"/>
  <c r="J2068" i="1"/>
  <c r="J2067" i="1" s="1"/>
  <c r="J2102" i="1"/>
  <c r="J2035" i="1"/>
  <c r="J2477" i="1"/>
  <c r="J2426" i="1"/>
  <c r="H2511" i="1"/>
  <c r="J2528" i="1"/>
  <c r="J2511" i="1" s="1"/>
  <c r="J2613" i="1"/>
  <c r="H2766" i="1"/>
  <c r="J123" i="1"/>
  <c r="J122" i="1" s="1"/>
  <c r="J2775" i="1"/>
  <c r="H2770" i="1"/>
  <c r="J2756" i="1"/>
  <c r="J71" i="1"/>
  <c r="J411" i="1"/>
  <c r="H59" i="1"/>
  <c r="H55" i="1" s="1"/>
  <c r="H54" i="1" s="1"/>
  <c r="J904" i="1"/>
  <c r="J2768" i="1"/>
  <c r="J841" i="1"/>
  <c r="J56" i="1"/>
  <c r="J89" i="1"/>
  <c r="J88" i="1" s="1"/>
  <c r="J575" i="1"/>
  <c r="J2760" i="1" s="1"/>
  <c r="J939" i="1"/>
  <c r="J938" i="1" s="1"/>
  <c r="J399" i="1"/>
  <c r="J429" i="1"/>
  <c r="J428" i="1" s="1"/>
  <c r="J2759" i="1"/>
  <c r="J667" i="1"/>
  <c r="J666" i="1" s="1"/>
  <c r="J637" i="1"/>
  <c r="J769" i="1"/>
  <c r="J768" i="1" s="1"/>
  <c r="J871" i="1"/>
  <c r="J870" i="1" s="1"/>
  <c r="J838" i="1"/>
  <c r="J68" i="1"/>
  <c r="J2763" i="1" s="1"/>
  <c r="J191" i="1"/>
  <c r="J190" i="1" s="1"/>
  <c r="J2761" i="1"/>
  <c r="J225" i="1"/>
  <c r="J224" i="1" s="1"/>
  <c r="J59" i="1"/>
  <c r="J2753" i="1"/>
  <c r="J463" i="1"/>
  <c r="J462" i="1" s="1"/>
  <c r="J396" i="1"/>
  <c r="J395" i="1" s="1"/>
  <c r="J2757" i="1"/>
  <c r="J156" i="1"/>
  <c r="F2754" i="1"/>
  <c r="F565" i="1"/>
  <c r="F564" i="1" s="1"/>
  <c r="H569" i="1"/>
  <c r="H565" i="1" s="1"/>
  <c r="H564" i="1" s="1"/>
  <c r="H2240" i="1"/>
  <c r="H2239" i="1" s="1"/>
  <c r="H2034" i="1"/>
  <c r="H2033" i="1" s="1"/>
  <c r="H1965" i="1"/>
  <c r="H2751" i="1" s="1"/>
  <c r="G2750" i="1"/>
  <c r="G2749" i="1" s="1"/>
  <c r="H1968" i="1"/>
  <c r="F1964" i="1"/>
  <c r="F1963" i="1" s="1"/>
  <c r="H972" i="1"/>
  <c r="H1212" i="1"/>
  <c r="H1211" i="1" s="1"/>
  <c r="H837" i="1"/>
  <c r="H836" i="1" s="1"/>
  <c r="G53" i="1"/>
  <c r="G2796" i="1" s="1"/>
  <c r="G2798" i="1" s="1"/>
  <c r="F2751" i="1"/>
  <c r="H1624" i="1"/>
  <c r="H1623" i="1" s="1"/>
  <c r="E2751" i="1"/>
  <c r="E2750" i="1" s="1"/>
  <c r="E2749" i="1" s="1"/>
  <c r="E55" i="1"/>
  <c r="E54" i="1" s="1"/>
  <c r="E53" i="1" s="1"/>
  <c r="E2796" i="1" s="1"/>
  <c r="E2798" i="1" s="1"/>
  <c r="D2751" i="1"/>
  <c r="D2750" i="1" s="1"/>
  <c r="D2749" i="1" s="1"/>
  <c r="D55" i="1"/>
  <c r="D54" i="1" s="1"/>
  <c r="D53" i="1" s="1"/>
  <c r="D2796" i="1" s="1"/>
  <c r="D2798" i="1" s="1"/>
  <c r="J2240" i="1" l="1"/>
  <c r="J2239" i="1" s="1"/>
  <c r="J2273" i="1"/>
  <c r="J1968" i="1"/>
  <c r="J2410" i="1"/>
  <c r="J1965" i="1"/>
  <c r="J2034" i="1"/>
  <c r="J2033" i="1" s="1"/>
  <c r="J1212" i="1"/>
  <c r="J1211" i="1" s="1"/>
  <c r="J1980" i="1"/>
  <c r="J2766" i="1" s="1"/>
  <c r="J2409" i="1"/>
  <c r="J394" i="1"/>
  <c r="J837" i="1"/>
  <c r="J836" i="1" s="1"/>
  <c r="J55" i="1"/>
  <c r="J54" i="1" s="1"/>
  <c r="J566" i="1"/>
  <c r="J2751" i="1" s="1"/>
  <c r="H2754" i="1"/>
  <c r="H2750" i="1" s="1"/>
  <c r="H2749" i="1" s="1"/>
  <c r="J569" i="1"/>
  <c r="J2754" i="1" s="1"/>
  <c r="J633" i="1"/>
  <c r="J632" i="1" s="1"/>
  <c r="F53" i="1"/>
  <c r="F2796" i="1" s="1"/>
  <c r="F2798" i="1" s="1"/>
  <c r="F2750" i="1"/>
  <c r="F2749" i="1" s="1"/>
  <c r="H1964" i="1"/>
  <c r="H1963" i="1" s="1"/>
  <c r="H53" i="1" s="1"/>
  <c r="H2796" i="1" s="1"/>
  <c r="H2798" i="1" s="1"/>
  <c r="J1964" i="1" l="1"/>
  <c r="J1963" i="1" s="1"/>
  <c r="J2750" i="1"/>
  <c r="J2749" i="1" s="1"/>
  <c r="J565" i="1"/>
  <c r="J564" i="1" s="1"/>
  <c r="J53" i="1" s="1"/>
  <c r="J2796" i="1" l="1"/>
  <c r="J2798" i="1" s="1"/>
</calcChain>
</file>

<file path=xl/sharedStrings.xml><?xml version="1.0" encoding="utf-8"?>
<sst xmlns="http://schemas.openxmlformats.org/spreadsheetml/2006/main" count="2903" uniqueCount="290">
  <si>
    <t>VALMIERAS NOVADA PAŠVALDĪBAS KONSOLIDĒTĀ PAMATBUDŽETA</t>
  </si>
  <si>
    <t>Valdības funkciju klasifikācija</t>
  </si>
  <si>
    <t>Ekonomiskās klasifikācijas kods</t>
  </si>
  <si>
    <t>Rādītāji</t>
  </si>
  <si>
    <t>Apstirpināts</t>
  </si>
  <si>
    <t>Ieņēmumi kopā</t>
  </si>
  <si>
    <t>1.0.</t>
  </si>
  <si>
    <t>Nodokļu ieņēmumi</t>
  </si>
  <si>
    <t>01.111</t>
  </si>
  <si>
    <t>Iedzīvotāju ienākuma nod. iepr.gada nesadalītais atlikums</t>
  </si>
  <si>
    <t>01.112</t>
  </si>
  <si>
    <t>Iedzīvotāju ienākuma nodoklis</t>
  </si>
  <si>
    <t>04.111</t>
  </si>
  <si>
    <t>Nekustamā īpašuma nod. par zemi kārtējā gada ieņēmumi</t>
  </si>
  <si>
    <t>04.112</t>
  </si>
  <si>
    <t>Nekustamā īpašuma nod. par zemi iepriekšējo gadu parādi</t>
  </si>
  <si>
    <t>04.121</t>
  </si>
  <si>
    <t>Nekustamā īpašuma nod. par ēkām, būvēm kārtējā gada ieņēmumi</t>
  </si>
  <si>
    <t>04.122</t>
  </si>
  <si>
    <t>Nekustamā īpašuma nod. par ēkām, būvēm iepriekš.gadu parādi</t>
  </si>
  <si>
    <t>04.131</t>
  </si>
  <si>
    <t>Nekustamā īpašuma nod. par mājokli kārtējā gada ieņēmumi</t>
  </si>
  <si>
    <t>04.132</t>
  </si>
  <si>
    <t>Nekustamā īpašuma nod. par mājokli iepriekšējo gadu parādi</t>
  </si>
  <si>
    <t>05.410</t>
  </si>
  <si>
    <t>Azartspēļu nodoklis</t>
  </si>
  <si>
    <t>05.530</t>
  </si>
  <si>
    <t xml:space="preserve">Dabas resursu nodoklis </t>
  </si>
  <si>
    <t>2.0.</t>
  </si>
  <si>
    <t>Nenodokļu ieņēmumi</t>
  </si>
  <si>
    <t>08.100</t>
  </si>
  <si>
    <t>Ieņēmumi no finanšu ieguldījumiem</t>
  </si>
  <si>
    <t>08.300</t>
  </si>
  <si>
    <t>Ieņēmumi no dividendēm</t>
  </si>
  <si>
    <t>08.400</t>
  </si>
  <si>
    <t>Procentu ieņēmumi par aizdevumiem nacionālajā valūtā</t>
  </si>
  <si>
    <t>08.600</t>
  </si>
  <si>
    <t>Procentu ieņēmumi no depozītiem un kontu atlikumiem</t>
  </si>
  <si>
    <t>08.900</t>
  </si>
  <si>
    <t>Pārējie finanšu ieņēmumi</t>
  </si>
  <si>
    <t>09.100</t>
  </si>
  <si>
    <t>Valsts nodeva un kancelejas nodeva par juridiskajiem pakalpojumiem tiesu iestādēs</t>
  </si>
  <si>
    <t>09.400</t>
  </si>
  <si>
    <t>Valsts nodevas</t>
  </si>
  <si>
    <t>09.500</t>
  </si>
  <si>
    <t>Pašvaldību nodevas</t>
  </si>
  <si>
    <t>Naudas sodi un sankcijas</t>
  </si>
  <si>
    <t>Nenodokļu ieņe'mumi un ieņēmumi no zaudējumu atlīdzībām un kompensācijām</t>
  </si>
  <si>
    <t>Dažādi nenodokļu ieņēmumi</t>
  </si>
  <si>
    <t>Ieņēmumi no ēku un būvju īpašuma pārdošanas</t>
  </si>
  <si>
    <t>Ieņēmumi no zemes, meža īpašuma pārdošanas</t>
  </si>
  <si>
    <t>Ieņēmumi no pašvaldību kustamā īpašuma un mantas pārdošanas</t>
  </si>
  <si>
    <t>Ieņēmumi no valsts un pašvaldību īpašumu iznomāšanas</t>
  </si>
  <si>
    <t>3.0.</t>
  </si>
  <si>
    <t>Maksas pakalpojumi un citi pašu ieņēmumi</t>
  </si>
  <si>
    <t>Ieņēmumi no budžeta iestāžu sniegtajiem maksas pakalpojumiem</t>
  </si>
  <si>
    <t>Citi pašu ieņēmumi</t>
  </si>
  <si>
    <t>4.0.</t>
  </si>
  <si>
    <t>Ārvalstu finanšu palīdzība</t>
  </si>
  <si>
    <t>Budžeta iestādes ieņēmumi no ārvalstu finanšu palīdzības</t>
  </si>
  <si>
    <t>5.0.</t>
  </si>
  <si>
    <t>Transferti</t>
  </si>
  <si>
    <t>Pašvaldību saņemtie transferti no valsts budžeta daļēji finansētām atvasinātām publiskām personām un no budžeta nefinansētām iestādēm</t>
  </si>
  <si>
    <t>Pašvaldību saņemtie valsts budžeta transferti noteiktam mērķim</t>
  </si>
  <si>
    <t>Pašvaldību no valsts budžeta iestādēm saņemtie transferti ES politiku instrumentu un pārējās ārvalstu finanšu palīdzības līdzfinansētajiem projektiem (pasākumiem)</t>
  </si>
  <si>
    <t>Iemaksas no pāsvaldību finanšu izlīdzināšanas fonda</t>
  </si>
  <si>
    <t>Pašvaldības budžeta iekšējie transferti starp vienas pašvaldības budžeta veidiem</t>
  </si>
  <si>
    <t>Ieņēmumi pašvaldību budžetā no citām pašvaldībām</t>
  </si>
  <si>
    <t>Pašvaldības iestāžu saņemtie transferti ES politiku instrumentu un pārējās ārvalstu finanšu palīdzības līdzfinansētajiem projektiem</t>
  </si>
  <si>
    <t>II  IZDEVUMI  KOPĀ PA VALDĪBAS FUNKCIONĀLAJĀM KATEGORIJĀM</t>
  </si>
  <si>
    <t>01.000</t>
  </si>
  <si>
    <t>Vispārējie valdības dienesti</t>
  </si>
  <si>
    <t>1.Uzturēšanas izdevumi (1000,2000,3000,4000,6000,7000)</t>
  </si>
  <si>
    <t>Atlīdzība</t>
  </si>
  <si>
    <t>Atalgojums</t>
  </si>
  <si>
    <t>Darba devēja valsts sociālās apdrošināšanas obligātās iemaksas, sociāla rakstura pabalsti un kompensācijas</t>
  </si>
  <si>
    <t>Preces un pakalpojumi</t>
  </si>
  <si>
    <t>Mācību, darba un dienesta komandējumi, darba braucieni</t>
  </si>
  <si>
    <t>Pakalpojumi</t>
  </si>
  <si>
    <t>Krājumi, materiāli, energoresursi, preces, biroja preces un inventārs, ko neuzskaita kodā 5000</t>
  </si>
  <si>
    <t>Izdevumi periodikas iegādei bibliotēku krājumiem</t>
  </si>
  <si>
    <t>Budžeta iestāžu nodokļu, nodevu un naudas sodu maksājumi</t>
  </si>
  <si>
    <t>Subsīdijas un dotācijas</t>
  </si>
  <si>
    <t>Subsīdijas un dotācijas komersantiem, biedrībām un nodibinājumiem, izņemot lauksaimniecības ražošanu</t>
  </si>
  <si>
    <t>Subsīdijas komersantiem sabiedriskā transporta pakalpojumu nodrošināšanai (par pasažieru regulārajiem pārvadājumiem)</t>
  </si>
  <si>
    <t>Procentu izdevumi</t>
  </si>
  <si>
    <t>Procentu maksājumi iekšzemes kredītiestādēm</t>
  </si>
  <si>
    <t>Pārējie procentu maksājumi</t>
  </si>
  <si>
    <t>Pamatkapitāla veidošana</t>
  </si>
  <si>
    <t>Nemateriālie ieguldījumi</t>
  </si>
  <si>
    <t>Pamatlīdzekļi</t>
  </si>
  <si>
    <t>Izdevumi par kapitāla daļu pārdošanu un pārvērtēšanu, vērtspapīru tirdzniecību un pārvērtēšanu un kapitāla daļu iegādi</t>
  </si>
  <si>
    <t>Sociālie pabalsti</t>
  </si>
  <si>
    <t>Pensijas un sociālie pabalsti naudā</t>
  </si>
  <si>
    <t>Sociālie pabalsti natūrā</t>
  </si>
  <si>
    <t>Pārējie klasifikācijā neminētie maksājumi iedzīvotājiem natūrā un kompensācijas</t>
  </si>
  <si>
    <t>Kompensācijas, kuras izmaksā personām, pamatojoties uz Latvijas tiesu, Eiropas Savienības Tiesas, Eiropas Cilvēktiesību tiesas nolēmumiem</t>
  </si>
  <si>
    <t>Uzturēšanas izdevumu transferti</t>
  </si>
  <si>
    <t>Pašvaldību uzturēšanas izdevumu transferti</t>
  </si>
  <si>
    <t>Atmaksa valsts budžetā par veiktajiem izdevumiem</t>
  </si>
  <si>
    <t>Starptautiskā sadarbība</t>
  </si>
  <si>
    <t>Dažādi izdevumi, kas veidojas pēc uzkrāšanas principa un nav klasificēti iepriekš</t>
  </si>
  <si>
    <t>Zaudējumi no valūtas kursa svārstībām</t>
  </si>
  <si>
    <t>Izdevumi debitoru parādu norakstīšanai un uzkrājumu veidošanai</t>
  </si>
  <si>
    <t>Pārējie iepriekš neuzskaitītie budžeta izdevumi, kas veidojas pēc uzkrāšanas principa un nav uzskaitīti citos koda 8000 apakškodos</t>
  </si>
  <si>
    <t>01.100</t>
  </si>
  <si>
    <t xml:space="preserve">Izpildvara, likumdošanas vara, finanšuun fiskālās darbības, ārlietas </t>
  </si>
  <si>
    <t>01.300</t>
  </si>
  <si>
    <t>Vispārējās nozīmes dienesti</t>
  </si>
  <si>
    <t>01.600</t>
  </si>
  <si>
    <t>Pārējie iepriekš neklasificētie vispārējie valdības dienesti</t>
  </si>
  <si>
    <t>01.720</t>
  </si>
  <si>
    <t xml:space="preserve">Pašvaldību budžetu  parāda darījumi </t>
  </si>
  <si>
    <t>01.800</t>
  </si>
  <si>
    <t>Vispārēja rakstura transferti starp valsts pārvaldes dažādiem līmeņiem</t>
  </si>
  <si>
    <t>01.830</t>
  </si>
  <si>
    <t xml:space="preserve">Vispārēja rakstura transferti no pašvaldību budžeta pašvaldību budžetam </t>
  </si>
  <si>
    <t>01.890</t>
  </si>
  <si>
    <t>Pārējie citur neklasificētie  vispārēja rakstura transferti starp dažādiem valsts pārvaldes līmeņiem</t>
  </si>
  <si>
    <t>03.000</t>
  </si>
  <si>
    <t>Sabiedriskā kārtība un drošība</t>
  </si>
  <si>
    <t>03.100</t>
  </si>
  <si>
    <t>Policija</t>
  </si>
  <si>
    <t>03.200</t>
  </si>
  <si>
    <t>Ugunsdrošības, ugunsdzēsības, glābšanas un civilās drošības dienesti</t>
  </si>
  <si>
    <t>1.Uzturēšanas izdevumi (10000,20000,30000,40000,60000,70000)</t>
  </si>
  <si>
    <t>03.300</t>
  </si>
  <si>
    <t>Tiesu un prokuratūras iestādes</t>
  </si>
  <si>
    <t>03.600</t>
  </si>
  <si>
    <t>Pārējie  iepriekš neklasificētie sabiedriskās kārtības un drošības pakalpojumi</t>
  </si>
  <si>
    <t>04.000</t>
  </si>
  <si>
    <t>Ekonomiskā darbība</t>
  </si>
  <si>
    <t>04.100</t>
  </si>
  <si>
    <t>Vispārēja ekonomiska, komerciālaun nodarbinātības darbība</t>
  </si>
  <si>
    <t>04.200</t>
  </si>
  <si>
    <t>Lauksaimniecība, mežsaimniecība, zivsaimniecība un medniec;iba</t>
  </si>
  <si>
    <t>04.230</t>
  </si>
  <si>
    <t>Zivsaimniecība un medniecība</t>
  </si>
  <si>
    <t>04.240</t>
  </si>
  <si>
    <t>Atbalsts lauksaimniecības, mežsaimniecības, zivsaimniecības un medniecības nozaru pasākumiem</t>
  </si>
  <si>
    <t>04.300</t>
  </si>
  <si>
    <t>Kurināmais un  enerģētika</t>
  </si>
  <si>
    <t>04.400</t>
  </si>
  <si>
    <t>Ieguves rūpniecība, apstrādes rūpniecība un būvniecība</t>
  </si>
  <si>
    <t>04.500</t>
  </si>
  <si>
    <t>Transports</t>
  </si>
  <si>
    <t>04.700</t>
  </si>
  <si>
    <t>Citas nozares</t>
  </si>
  <si>
    <t>04.730</t>
  </si>
  <si>
    <t>Tūrisms</t>
  </si>
  <si>
    <t>04.740</t>
  </si>
  <si>
    <t>Vairāku mērķu attīstības projekti</t>
  </si>
  <si>
    <t>04.900</t>
  </si>
  <si>
    <t xml:space="preserve">Vispārēja ekonomiskās darbības vadība, darbība vai atbalsts </t>
  </si>
  <si>
    <t>05.000</t>
  </si>
  <si>
    <t>Vides aizsardzība</t>
  </si>
  <si>
    <t>05.100</t>
  </si>
  <si>
    <t>Atkritumu apsaimniekošana</t>
  </si>
  <si>
    <t>05.200</t>
  </si>
  <si>
    <t xml:space="preserve">Notekūdeņu apsaimniekošana </t>
  </si>
  <si>
    <t>05.300</t>
  </si>
  <si>
    <t>Vides piesārņojuma novēršana un samazināšana</t>
  </si>
  <si>
    <t>05.400</t>
  </si>
  <si>
    <t xml:space="preserve">Bioloģiskās daudzveidības un ainavas aizsardzība </t>
  </si>
  <si>
    <t>05.500</t>
  </si>
  <si>
    <t>Vides aizsardzības lietišķie pētījumi un attīstība</t>
  </si>
  <si>
    <t>05.600</t>
  </si>
  <si>
    <t>Pārējā citur neklsificētā vides aizsardzība</t>
  </si>
  <si>
    <t>06.000</t>
  </si>
  <si>
    <t>Teritoriju un mājokļu apsaimniekošana</t>
  </si>
  <si>
    <t>Pašvaldību kapitālo izdevumu transferti</t>
  </si>
  <si>
    <t>Pašvaldību kapitālo izdevumu transferti uz valsts budžetu</t>
  </si>
  <si>
    <t>06.100</t>
  </si>
  <si>
    <t xml:space="preserve">Mājokļu attīstība </t>
  </si>
  <si>
    <t>06.200</t>
  </si>
  <si>
    <t>Teritoriju attīstība</t>
  </si>
  <si>
    <t>06.300</t>
  </si>
  <si>
    <t>Ūdensapgāde</t>
  </si>
  <si>
    <t>06.400</t>
  </si>
  <si>
    <t xml:space="preserve">Ielu apgaismošana </t>
  </si>
  <si>
    <t>06.600</t>
  </si>
  <si>
    <t>Pārējā citur neklasificētā pašvaldību teritoriju un mājokļu apsaimniekošanas darbība</t>
  </si>
  <si>
    <t>07.000</t>
  </si>
  <si>
    <t>Veselība</t>
  </si>
  <si>
    <t>07.200</t>
  </si>
  <si>
    <t>Āmbulatoro ārstniecības iestāžu darbība un pakalpojumi</t>
  </si>
  <si>
    <t>07.400</t>
  </si>
  <si>
    <t>Sabiedrības veselības dienestu pakalpojumi</t>
  </si>
  <si>
    <t>07.600</t>
  </si>
  <si>
    <t>Pārējā citur neklasificēta veselības aprūpe</t>
  </si>
  <si>
    <t>08.000</t>
  </si>
  <si>
    <t>Atpūta, kultūra un reliģija</t>
  </si>
  <si>
    <t xml:space="preserve">Atpūtas un sporta pasākumi </t>
  </si>
  <si>
    <t>08.200</t>
  </si>
  <si>
    <t>Kultūra</t>
  </si>
  <si>
    <t>08.210</t>
  </si>
  <si>
    <t xml:space="preserve">Bibliotēkas </t>
  </si>
  <si>
    <t>08.220</t>
  </si>
  <si>
    <t xml:space="preserve">Muzeji un izstādes </t>
  </si>
  <si>
    <t>08.230</t>
  </si>
  <si>
    <t xml:space="preserve">Kultūras centri, nami, klubi </t>
  </si>
  <si>
    <t>08.240</t>
  </si>
  <si>
    <t xml:space="preserve">Teātri, izrādes un koncertdarbība </t>
  </si>
  <si>
    <t>08.290</t>
  </si>
  <si>
    <t xml:space="preserve">Pārējā citur neklasificētā kultūra </t>
  </si>
  <si>
    <t>Reliģisko organizāciju un citu biedrību un nodibinājumu
pakalpojumi</t>
  </si>
  <si>
    <t>Pārējie citur neklasificētie sporta, atpūtas, kultūras un reliģijas pakalpojumi</t>
  </si>
  <si>
    <t>09.000</t>
  </si>
  <si>
    <t>Izglītība</t>
  </si>
  <si>
    <t xml:space="preserve">Pirmsskolas izglītība </t>
  </si>
  <si>
    <t>09.210</t>
  </si>
  <si>
    <t>Vispārējā izglītība. Pamatizglītība.</t>
  </si>
  <si>
    <t>09.211</t>
  </si>
  <si>
    <t>Sākumskolas</t>
  </si>
  <si>
    <t>09.219</t>
  </si>
  <si>
    <t>Vispārējā izglītības mācību iestāžu izdevumi, kuras vienlaikus nodrošina vairāku ISCED-97 līmeņu izglītību</t>
  </si>
  <si>
    <t>09.220</t>
  </si>
  <si>
    <t>Profesionālā izglītība</t>
  </si>
  <si>
    <t>09.410</t>
  </si>
  <si>
    <t xml:space="preserve">Augstākās (terciārās) izglītības 1.posms </t>
  </si>
  <si>
    <t>09.510</t>
  </si>
  <si>
    <t xml:space="preserve">Interešu un profesionālās ievirzes izglītība </t>
  </si>
  <si>
    <t>09.600</t>
  </si>
  <si>
    <t>Izglītības papildus pakalpojumi</t>
  </si>
  <si>
    <t>09.610</t>
  </si>
  <si>
    <t>Izglītojamo pārvadājumu pakalpojumi</t>
  </si>
  <si>
    <t>09.620</t>
  </si>
  <si>
    <t>Īzglītojamo ēdināšanas pakalpojumi</t>
  </si>
  <si>
    <t>09.630</t>
  </si>
  <si>
    <t>Izglītojamo izmitināšanas pakalpojumi</t>
  </si>
  <si>
    <t>09.640</t>
  </si>
  <si>
    <t>Izglītojamo pārējie papildus pakalpojumi</t>
  </si>
  <si>
    <t>09.800</t>
  </si>
  <si>
    <t>Pārējā citur neklasificētā izglītība</t>
  </si>
  <si>
    <t>09.810</t>
  </si>
  <si>
    <t>Pārējā izglītības vadība</t>
  </si>
  <si>
    <t>09.820</t>
  </si>
  <si>
    <t xml:space="preserve">Pārējie citur neklasificētie izglītības pakalpojumi </t>
  </si>
  <si>
    <t>10.000</t>
  </si>
  <si>
    <t>Sociālā aizsardzība</t>
  </si>
  <si>
    <t>Sociālā aizsardzība darbanespējas gadījumā</t>
  </si>
  <si>
    <t>10.200</t>
  </si>
  <si>
    <t xml:space="preserve">Atbalsts gados veciem cilvēkiem </t>
  </si>
  <si>
    <t>10.400</t>
  </si>
  <si>
    <t>Atbalsts ģimenēm ar bērniem</t>
  </si>
  <si>
    <t xml:space="preserve">Mājokļa atbalsts </t>
  </si>
  <si>
    <t>Pārējais citur nekasificēts atbalsts sociāli atstumtām personām</t>
  </si>
  <si>
    <t xml:space="preserve">Pārējās citur neklasificētā sociālā aizsardzība </t>
  </si>
  <si>
    <t>III  IZDEVUMI   PĒC EKONOMISKĀS KLASIFIKĀCIJAS</t>
  </si>
  <si>
    <t>Aizņēmumi un aizņēmumu atmaksa</t>
  </si>
  <si>
    <t>F40320010</t>
  </si>
  <si>
    <t>Ilgtermiņa aizņēmumi no Valsts kases</t>
  </si>
  <si>
    <t>F40320020</t>
  </si>
  <si>
    <t>Ilgtermiņa aizņēmumu atmaksa Valsts kasei</t>
  </si>
  <si>
    <t>Aizdevumi un aizdevumu atmaksa</t>
  </si>
  <si>
    <t>Aizdevumi</t>
  </si>
  <si>
    <t>Aizdevumu atmaksa</t>
  </si>
  <si>
    <t>Akcijas un cita līdzdalība komersantu pašu kapitālā</t>
  </si>
  <si>
    <t>F55010003 (9910)</t>
  </si>
  <si>
    <t>Līdzdalība radniecīgo uzņēmumu kapitālā, kas nav akcijas</t>
  </si>
  <si>
    <t>Līdzdalība asociēto uzņēmumu kapitālā, kuru akcijas netiek kotētas fondu biržās</t>
  </si>
  <si>
    <t>Līdzdalība asociēto uzņēmumu kapitālā, kas nav akcijas</t>
  </si>
  <si>
    <t xml:space="preserve">III PAVISAM IZDEVUMI </t>
  </si>
  <si>
    <t>Naudas līdzekļu atlikums gada sākumā</t>
  </si>
  <si>
    <t>Naudas līdzekļu atlikums gada beigās</t>
  </si>
  <si>
    <t>Grozījumi 30.04.2026.</t>
  </si>
  <si>
    <t>Apstiprinātais plāns 30.04.2026.</t>
  </si>
  <si>
    <t>Grozījumi 26.06.2026.</t>
  </si>
  <si>
    <t>Apstiprinātais plāns 26.06.2026.</t>
  </si>
  <si>
    <t>08.620</t>
  </si>
  <si>
    <t>08.610</t>
  </si>
  <si>
    <t>Pārējie citur neklasificētie sporta, atpūtas, kultūras un reliģijas vadība</t>
  </si>
  <si>
    <t>02.000</t>
  </si>
  <si>
    <t>02.200</t>
  </si>
  <si>
    <t>Grozījumi 24.09.2026.</t>
  </si>
  <si>
    <t>Apstiprinātais plāns 24.09.2026.</t>
  </si>
  <si>
    <t>Civilā aizsardzība</t>
  </si>
  <si>
    <t>Aizsardzība</t>
  </si>
  <si>
    <t>"Grozījumi Valmieras novada pašvaldības domes 2026. gada 29. janvāra saistošajos noteikumus Nr. 170</t>
  </si>
  <si>
    <t>"Par Valmieras novada pašvaldības 2026.gada budžetu""</t>
  </si>
  <si>
    <t>Valmieras novada pašvaldības domes saistošajiem noteikumiem Nr. 189</t>
  </si>
  <si>
    <t>1. pielikums</t>
  </si>
  <si>
    <t xml:space="preserve">IEŅĒMUMU UN IZDEVUMU TĀME 2026. GADAM  </t>
  </si>
  <si>
    <t>1. Uzturēšanas izdevumi (1000, 2000, 3000, 4000, 6000, 7000)</t>
  </si>
  <si>
    <t>1. Uzturēšanas izdevumi (10000, 20000, 30000, 40000, 60000, 70000)</t>
  </si>
  <si>
    <t>1. Uzturēšanas izdevumi (10000, 20000, 30000, 40000, 60000,7 0000)</t>
  </si>
  <si>
    <t>1. Uzturēšanas izdevumi (1000, 2000, 3000, 4000, 6000,7 000)</t>
  </si>
  <si>
    <t>1 .Uzturēšanas izdevumi (1000, 2000, 3000, 4000, 6000, 7000)</t>
  </si>
  <si>
    <t>1. Uzturēšanas izdevumi (1000, 2000,3 000, 4000, 6000, 7000)</t>
  </si>
  <si>
    <t>2. Finansēšana (9700, 9800, 9900)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</si>
</sst>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 Baltic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b/>
      <i/>
      <sz val="10"/>
      <name val="Times New Roman Baltic"/>
      <charset val="186"/>
    </font>
    <font>
      <sz val="10"/>
      <color indexed="8"/>
      <name val="Times New Roman Baltic"/>
      <family val="1"/>
      <charset val="186"/>
    </font>
    <font>
      <b/>
      <sz val="10"/>
      <color indexed="8"/>
      <name val="Times New Roman Baltic"/>
      <family val="1"/>
      <charset val="186"/>
    </font>
    <font>
      <b/>
      <i/>
      <sz val="10"/>
      <color theme="1"/>
      <name val="Times New Roman Baltic"/>
      <charset val="186"/>
    </font>
    <font>
      <b/>
      <sz val="10"/>
      <color theme="1"/>
      <name val="Times New Roman Baltic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0">
    <xf numFmtId="0" fontId="0" fillId="0" borderId="0" xfId="0"/>
    <xf numFmtId="3" fontId="1" fillId="0" borderId="0" xfId="0" applyNumberFormat="1" applyFont="1" applyAlignment="1">
      <alignment horizontal="right"/>
    </xf>
    <xf numFmtId="3" fontId="0" fillId="0" borderId="0" xfId="0" applyNumberForma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/>
    <xf numFmtId="3" fontId="6" fillId="2" borderId="8" xfId="1" applyNumberFormat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/>
    <xf numFmtId="3" fontId="6" fillId="0" borderId="6" xfId="1" applyNumberFormat="1" applyFont="1" applyBorder="1" applyAlignment="1">
      <alignment horizontal="center"/>
    </xf>
    <xf numFmtId="0" fontId="5" fillId="0" borderId="9" xfId="1" applyFont="1" applyBorder="1"/>
    <xf numFmtId="0" fontId="5" fillId="0" borderId="6" xfId="1" quotePrefix="1" applyFont="1" applyBorder="1" applyAlignment="1">
      <alignment horizontal="right"/>
    </xf>
    <xf numFmtId="0" fontId="5" fillId="0" borderId="7" xfId="1" applyFont="1" applyBorder="1"/>
    <xf numFmtId="3" fontId="5" fillId="0" borderId="6" xfId="1" applyNumberFormat="1" applyFont="1" applyBorder="1"/>
    <xf numFmtId="0" fontId="5" fillId="0" borderId="6" xfId="1" quotePrefix="1" applyFont="1" applyBorder="1" applyAlignment="1" applyProtection="1">
      <alignment horizontal="right"/>
      <protection locked="0"/>
    </xf>
    <xf numFmtId="0" fontId="5" fillId="0" borderId="6" xfId="1" applyFont="1" applyBorder="1" applyProtection="1">
      <protection locked="0"/>
    </xf>
    <xf numFmtId="0" fontId="6" fillId="0" borderId="9" xfId="1" applyFont="1" applyBorder="1" applyAlignment="1">
      <alignment horizontal="center"/>
    </xf>
    <xf numFmtId="0" fontId="5" fillId="0" borderId="6" xfId="1" applyFont="1" applyBorder="1"/>
    <xf numFmtId="164" fontId="5" fillId="0" borderId="6" xfId="1" applyNumberFormat="1" applyFont="1" applyBorder="1"/>
    <xf numFmtId="164" fontId="5" fillId="0" borderId="6" xfId="1" applyNumberFormat="1" applyFont="1" applyBorder="1" applyProtection="1">
      <protection locked="0"/>
    </xf>
    <xf numFmtId="164" fontId="5" fillId="0" borderId="6" xfId="1" quotePrefix="1" applyNumberFormat="1" applyFont="1" applyBorder="1" applyAlignment="1">
      <alignment horizontal="right"/>
    </xf>
    <xf numFmtId="164" fontId="5" fillId="0" borderId="6" xfId="1" quotePrefix="1" applyNumberFormat="1" applyFont="1" applyBorder="1" applyAlignment="1" applyProtection="1">
      <alignment horizontal="right"/>
      <protection locked="0"/>
    </xf>
    <xf numFmtId="0" fontId="5" fillId="0" borderId="7" xfId="1" applyFont="1" applyBorder="1" applyProtection="1">
      <protection locked="0"/>
    </xf>
    <xf numFmtId="164" fontId="6" fillId="0" borderId="6" xfId="1" applyNumberFormat="1" applyFont="1" applyBorder="1" applyAlignment="1">
      <alignment horizontal="center"/>
    </xf>
    <xf numFmtId="0" fontId="5" fillId="0" borderId="6" xfId="1" applyFont="1" applyBorder="1" applyAlignment="1" applyProtection="1">
      <alignment wrapText="1"/>
      <protection locked="0"/>
    </xf>
    <xf numFmtId="164" fontId="5" fillId="0" borderId="6" xfId="0" quotePrefix="1" applyNumberFormat="1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5" fillId="0" borderId="7" xfId="1" applyFont="1" applyBorder="1" applyAlignment="1">
      <alignment wrapText="1"/>
    </xf>
    <xf numFmtId="0" fontId="5" fillId="2" borderId="9" xfId="1" applyFont="1" applyFill="1" applyBorder="1"/>
    <xf numFmtId="0" fontId="6" fillId="2" borderId="7" xfId="1" applyFont="1" applyFill="1" applyBorder="1" applyAlignment="1">
      <alignment horizontal="center" wrapText="1"/>
    </xf>
    <xf numFmtId="3" fontId="6" fillId="2" borderId="6" xfId="1" applyNumberFormat="1" applyFont="1" applyFill="1" applyBorder="1" applyAlignment="1">
      <alignment horizontal="center"/>
    </xf>
    <xf numFmtId="0" fontId="6" fillId="3" borderId="9" xfId="1" quotePrefix="1" applyFont="1" applyFill="1" applyBorder="1" applyAlignment="1">
      <alignment horizontal="left"/>
    </xf>
    <xf numFmtId="0" fontId="6" fillId="3" borderId="6" xfId="1" applyFont="1" applyFill="1" applyBorder="1" applyAlignment="1">
      <alignment horizontal="center"/>
    </xf>
    <xf numFmtId="0" fontId="6" fillId="3" borderId="7" xfId="1" applyFont="1" applyFill="1" applyBorder="1"/>
    <xf numFmtId="3" fontId="6" fillId="3" borderId="7" xfId="1" applyNumberFormat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3" fontId="4" fillId="4" borderId="6" xfId="1" applyNumberFormat="1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left"/>
    </xf>
    <xf numFmtId="3" fontId="7" fillId="4" borderId="6" xfId="1" applyNumberFormat="1" applyFont="1" applyFill="1" applyBorder="1" applyAlignment="1">
      <alignment horizontal="center"/>
    </xf>
    <xf numFmtId="0" fontId="4" fillId="4" borderId="6" xfId="1" applyFont="1" applyFill="1" applyBorder="1" applyAlignment="1">
      <alignment horizontal="right"/>
    </xf>
    <xf numFmtId="0" fontId="4" fillId="4" borderId="7" xfId="1" applyFont="1" applyFill="1" applyBorder="1" applyAlignment="1">
      <alignment horizontal="left"/>
    </xf>
    <xf numFmtId="3" fontId="4" fillId="4" borderId="6" xfId="1" applyNumberFormat="1" applyFont="1" applyFill="1" applyBorder="1" applyAlignment="1">
      <alignment horizontal="right"/>
    </xf>
    <xf numFmtId="0" fontId="4" fillId="4" borderId="7" xfId="1" applyFont="1" applyFill="1" applyBorder="1" applyAlignment="1">
      <alignment horizontal="left" wrapText="1"/>
    </xf>
    <xf numFmtId="0" fontId="5" fillId="0" borderId="9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wrapText="1"/>
    </xf>
    <xf numFmtId="3" fontId="7" fillId="0" borderId="6" xfId="1" applyNumberFormat="1" applyFont="1" applyBorder="1" applyAlignment="1">
      <alignment horizontal="center"/>
    </xf>
    <xf numFmtId="0" fontId="4" fillId="0" borderId="6" xfId="1" applyFont="1" applyBorder="1" applyAlignment="1">
      <alignment horizontal="right"/>
    </xf>
    <xf numFmtId="0" fontId="4" fillId="0" borderId="10" xfId="1" applyFont="1" applyBorder="1" applyAlignment="1">
      <alignment wrapText="1"/>
    </xf>
    <xf numFmtId="3" fontId="4" fillId="0" borderId="6" xfId="1" applyNumberFormat="1" applyFont="1" applyBorder="1" applyAlignment="1">
      <alignment horizontal="right"/>
    </xf>
    <xf numFmtId="0" fontId="6" fillId="0" borderId="10" xfId="1" applyFont="1" applyBorder="1"/>
    <xf numFmtId="1" fontId="6" fillId="0" borderId="6" xfId="1" applyNumberFormat="1" applyFont="1" applyBorder="1"/>
    <xf numFmtId="1" fontId="4" fillId="0" borderId="7" xfId="1" applyNumberFormat="1" applyFont="1" applyBorder="1"/>
    <xf numFmtId="0" fontId="4" fillId="0" borderId="7" xfId="1" applyFont="1" applyBorder="1"/>
    <xf numFmtId="0" fontId="4" fillId="0" borderId="7" xfId="1" applyFont="1" applyBorder="1" applyAlignment="1">
      <alignment wrapText="1"/>
    </xf>
    <xf numFmtId="0" fontId="4" fillId="0" borderId="11" xfId="1" applyFont="1" applyBorder="1" applyAlignment="1">
      <alignment horizontal="right"/>
    </xf>
    <xf numFmtId="0" fontId="4" fillId="0" borderId="10" xfId="1" applyFont="1" applyBorder="1"/>
    <xf numFmtId="0" fontId="6" fillId="0" borderId="11" xfId="1" applyFont="1" applyBorder="1" applyAlignment="1" applyProtection="1">
      <alignment horizontal="center"/>
      <protection locked="0"/>
    </xf>
    <xf numFmtId="0" fontId="6" fillId="0" borderId="12" xfId="1" applyFont="1" applyBorder="1" applyAlignment="1" applyProtection="1">
      <alignment horizontal="left" wrapText="1"/>
      <protection locked="0"/>
    </xf>
    <xf numFmtId="0" fontId="4" fillId="0" borderId="11" xfId="1" applyFont="1" applyBorder="1" applyAlignment="1" applyProtection="1">
      <alignment horizontal="right"/>
      <protection locked="0"/>
    </xf>
    <xf numFmtId="0" fontId="4" fillId="0" borderId="10" xfId="1" applyFont="1" applyBorder="1" applyAlignment="1" applyProtection="1">
      <alignment horizontal="left" wrapText="1"/>
      <protection locked="0"/>
    </xf>
    <xf numFmtId="0" fontId="8" fillId="5" borderId="9" xfId="1" quotePrefix="1" applyFont="1" applyFill="1" applyBorder="1" applyAlignment="1">
      <alignment horizontal="right"/>
    </xf>
    <xf numFmtId="0" fontId="8" fillId="5" borderId="6" xfId="1" applyFont="1" applyFill="1" applyBorder="1" applyAlignment="1">
      <alignment horizontal="center"/>
    </xf>
    <xf numFmtId="0" fontId="8" fillId="5" borderId="7" xfId="1" applyFont="1" applyFill="1" applyBorder="1"/>
    <xf numFmtId="3" fontId="7" fillId="5" borderId="7" xfId="1" applyNumberFormat="1" applyFont="1" applyFill="1" applyBorder="1" applyAlignment="1">
      <alignment horizontal="center"/>
    </xf>
    <xf numFmtId="3" fontId="4" fillId="0" borderId="6" xfId="1" applyNumberFormat="1" applyFont="1" applyBorder="1" applyAlignment="1">
      <alignment horizontal="center"/>
    </xf>
    <xf numFmtId="3" fontId="4" fillId="0" borderId="7" xfId="1" applyNumberFormat="1" applyFont="1" applyBorder="1" applyAlignment="1">
      <alignment horizontal="center"/>
    </xf>
    <xf numFmtId="0" fontId="8" fillId="6" borderId="9" xfId="1" quotePrefix="1" applyFont="1" applyFill="1" applyBorder="1" applyAlignment="1">
      <alignment horizontal="right"/>
    </xf>
    <xf numFmtId="0" fontId="8" fillId="6" borderId="6" xfId="1" applyFont="1" applyFill="1" applyBorder="1" applyAlignment="1">
      <alignment horizontal="center"/>
    </xf>
    <xf numFmtId="0" fontId="8" fillId="6" borderId="7" xfId="1" applyFont="1" applyFill="1" applyBorder="1"/>
    <xf numFmtId="3" fontId="7" fillId="6" borderId="7" xfId="1" applyNumberFormat="1" applyFont="1" applyFill="1" applyBorder="1" applyAlignment="1">
      <alignment horizontal="center"/>
    </xf>
    <xf numFmtId="0" fontId="8" fillId="0" borderId="9" xfId="1" quotePrefix="1" applyFont="1" applyBorder="1" applyAlignment="1">
      <alignment horizontal="right"/>
    </xf>
    <xf numFmtId="0" fontId="8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8" fillId="6" borderId="7" xfId="1" applyFont="1" applyFill="1" applyBorder="1" applyAlignment="1">
      <alignment wrapText="1"/>
    </xf>
    <xf numFmtId="0" fontId="6" fillId="3" borderId="9" xfId="1" applyFont="1" applyFill="1" applyBorder="1" applyAlignment="1">
      <alignment horizontal="left"/>
    </xf>
    <xf numFmtId="3" fontId="4" fillId="7" borderId="6" xfId="1" applyNumberFormat="1" applyFont="1" applyFill="1" applyBorder="1" applyAlignment="1">
      <alignment horizontal="right"/>
    </xf>
    <xf numFmtId="0" fontId="8" fillId="8" borderId="9" xfId="1" quotePrefix="1" applyFont="1" applyFill="1" applyBorder="1" applyAlignment="1">
      <alignment horizontal="right"/>
    </xf>
    <xf numFmtId="0" fontId="8" fillId="8" borderId="6" xfId="1" applyFont="1" applyFill="1" applyBorder="1" applyAlignment="1">
      <alignment horizontal="center"/>
    </xf>
    <xf numFmtId="0" fontId="8" fillId="8" borderId="7" xfId="1" applyFont="1" applyFill="1" applyBorder="1"/>
    <xf numFmtId="3" fontId="7" fillId="8" borderId="7" xfId="1" applyNumberFormat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6" fillId="0" borderId="10" xfId="1" applyFont="1" applyBorder="1" applyAlignment="1" applyProtection="1">
      <alignment horizontal="left" wrapText="1"/>
      <protection locked="0"/>
    </xf>
    <xf numFmtId="0" fontId="7" fillId="3" borderId="9" xfId="1" quotePrefix="1" applyFont="1" applyFill="1" applyBorder="1" applyAlignment="1">
      <alignment horizontal="left"/>
    </xf>
    <xf numFmtId="0" fontId="7" fillId="3" borderId="6" xfId="1" applyFont="1" applyFill="1" applyBorder="1" applyAlignment="1">
      <alignment horizontal="center"/>
    </xf>
    <xf numFmtId="0" fontId="7" fillId="3" borderId="7" xfId="1" applyFont="1" applyFill="1" applyBorder="1"/>
    <xf numFmtId="0" fontId="7" fillId="0" borderId="11" xfId="1" applyFont="1" applyBorder="1" applyAlignment="1" applyProtection="1">
      <alignment horizontal="center"/>
      <protection locked="0"/>
    </xf>
    <xf numFmtId="0" fontId="7" fillId="0" borderId="10" xfId="1" applyFont="1" applyBorder="1" applyAlignment="1" applyProtection="1">
      <alignment horizontal="left" wrapText="1"/>
      <protection locked="0"/>
    </xf>
    <xf numFmtId="0" fontId="8" fillId="5" borderId="7" xfId="1" applyFont="1" applyFill="1" applyBorder="1" applyAlignment="1">
      <alignment wrapText="1"/>
    </xf>
    <xf numFmtId="3" fontId="7" fillId="5" borderId="6" xfId="1" applyNumberFormat="1" applyFont="1" applyFill="1" applyBorder="1" applyAlignment="1">
      <alignment horizontal="center"/>
    </xf>
    <xf numFmtId="0" fontId="8" fillId="8" borderId="7" xfId="1" applyFont="1" applyFill="1" applyBorder="1" applyAlignment="1">
      <alignment wrapText="1"/>
    </xf>
    <xf numFmtId="164" fontId="8" fillId="5" borderId="9" xfId="1" quotePrefix="1" applyNumberFormat="1" applyFont="1" applyFill="1" applyBorder="1" applyAlignment="1">
      <alignment horizontal="right"/>
    </xf>
    <xf numFmtId="0" fontId="5" fillId="2" borderId="9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right"/>
    </xf>
    <xf numFmtId="3" fontId="6" fillId="4" borderId="6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3" fontId="6" fillId="2" borderId="6" xfId="1" applyNumberFormat="1" applyFont="1" applyFill="1" applyBorder="1" applyAlignment="1">
      <alignment horizontal="right"/>
    </xf>
    <xf numFmtId="0" fontId="4" fillId="0" borderId="9" xfId="1" applyFont="1" applyBorder="1" applyAlignment="1">
      <alignment horizontal="right"/>
    </xf>
    <xf numFmtId="0" fontId="4" fillId="0" borderId="6" xfId="1" applyFont="1" applyBorder="1" applyAlignment="1">
      <alignment wrapText="1"/>
    </xf>
    <xf numFmtId="3" fontId="5" fillId="0" borderId="6" xfId="1" applyNumberFormat="1" applyFont="1" applyBorder="1" applyAlignment="1">
      <alignment horizontal="right"/>
    </xf>
    <xf numFmtId="0" fontId="5" fillId="0" borderId="12" xfId="1" applyFont="1" applyBorder="1" applyAlignment="1">
      <alignment horizontal="center"/>
    </xf>
    <xf numFmtId="0" fontId="5" fillId="0" borderId="6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2" borderId="12" xfId="1" applyFont="1" applyFill="1" applyBorder="1"/>
    <xf numFmtId="0" fontId="9" fillId="2" borderId="11" xfId="1" applyFont="1" applyFill="1" applyBorder="1" applyAlignment="1">
      <alignment horizontal="left"/>
    </xf>
    <xf numFmtId="0" fontId="10" fillId="2" borderId="10" xfId="1" applyFont="1" applyFill="1" applyBorder="1" applyAlignment="1">
      <alignment horizontal="center"/>
    </xf>
    <xf numFmtId="3" fontId="10" fillId="2" borderId="1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/>
    <xf numFmtId="3" fontId="6" fillId="2" borderId="1" xfId="1" applyNumberFormat="1" applyFont="1" applyFill="1" applyBorder="1" applyAlignment="1">
      <alignment horizontal="center"/>
    </xf>
    <xf numFmtId="0" fontId="5" fillId="2" borderId="13" xfId="1" applyFont="1" applyFill="1" applyBorder="1"/>
    <xf numFmtId="0" fontId="5" fillId="2" borderId="14" xfId="1" applyFont="1" applyFill="1" applyBorder="1" applyAlignment="1">
      <alignment horizontal="center"/>
    </xf>
    <xf numFmtId="0" fontId="6" fillId="2" borderId="15" xfId="1" applyFont="1" applyFill="1" applyBorder="1"/>
    <xf numFmtId="3" fontId="6" fillId="2" borderId="14" xfId="1" applyNumberFormat="1" applyFont="1" applyFill="1" applyBorder="1" applyAlignment="1">
      <alignment horizontal="center"/>
    </xf>
    <xf numFmtId="0" fontId="2" fillId="0" borderId="0" xfId="1"/>
    <xf numFmtId="0" fontId="5" fillId="0" borderId="0" xfId="1" applyFont="1"/>
    <xf numFmtId="3" fontId="5" fillId="0" borderId="0" xfId="1" applyNumberFormat="1" applyFont="1"/>
    <xf numFmtId="0" fontId="11" fillId="8" borderId="9" xfId="1" quotePrefix="1" applyFont="1" applyFill="1" applyBorder="1" applyAlignment="1">
      <alignment horizontal="right"/>
    </xf>
    <xf numFmtId="0" fontId="11" fillId="8" borderId="6" xfId="1" applyFont="1" applyFill="1" applyBorder="1" applyAlignment="1">
      <alignment horizontal="center"/>
    </xf>
    <xf numFmtId="0" fontId="11" fillId="8" borderId="7" xfId="1" applyFont="1" applyFill="1" applyBorder="1"/>
    <xf numFmtId="3" fontId="12" fillId="8" borderId="7" xfId="1" applyNumberFormat="1" applyFont="1" applyFill="1" applyBorder="1" applyAlignment="1">
      <alignment horizontal="center"/>
    </xf>
    <xf numFmtId="3" fontId="4" fillId="9" borderId="6" xfId="1" applyNumberFormat="1" applyFont="1" applyFill="1" applyBorder="1" applyAlignment="1">
      <alignment horizontal="right"/>
    </xf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right"/>
    </xf>
  </cellXfs>
  <cellStyles count="2">
    <cellStyle name="Normal" xfId="0" builtinId="0"/>
    <cellStyle name="Normal 4" xfId="1" xr:uid="{CEC0927F-0F93-48BD-87F9-30238761B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B67A-EFB8-4B22-BCF8-D8756EE0DF28}">
  <dimension ref="A1:J2814"/>
  <sheetViews>
    <sheetView tabSelected="1" topLeftCell="A2766" zoomScale="130" zoomScaleNormal="130" workbookViewId="0">
      <selection activeCell="C2785" sqref="C2785"/>
    </sheetView>
  </sheetViews>
  <sheetFormatPr defaultRowHeight="14.5" outlineLevelRow="1" outlineLevelCol="1" x14ac:dyDescent="0.35"/>
  <cols>
    <col min="1" max="1" width="10.6328125" customWidth="1"/>
    <col min="2" max="2" width="12.6328125" customWidth="1"/>
    <col min="3" max="3" width="68" customWidth="1"/>
    <col min="4" max="4" width="14.08984375" style="2" hidden="1" customWidth="1" outlineLevel="1"/>
    <col min="5" max="5" width="13.54296875" style="2" hidden="1" customWidth="1" outlineLevel="1"/>
    <col min="6" max="6" width="14.6328125" style="2" hidden="1" customWidth="1" outlineLevel="1" collapsed="1"/>
    <col min="7" max="7" width="13.54296875" style="2" hidden="1" customWidth="1" outlineLevel="1"/>
    <col min="8" max="8" width="14.6328125" style="2" customWidth="1" collapsed="1"/>
    <col min="9" max="9" width="13.54296875" style="2" customWidth="1"/>
    <col min="10" max="10" width="14.6328125" style="2" customWidth="1"/>
  </cols>
  <sheetData>
    <row r="1" spans="1:10" x14ac:dyDescent="0.35">
      <c r="D1" s="1"/>
      <c r="E1" s="1"/>
      <c r="F1" s="1"/>
      <c r="G1" s="1"/>
      <c r="H1" s="1"/>
      <c r="I1" s="1"/>
      <c r="J1" s="1" t="s">
        <v>281</v>
      </c>
    </row>
    <row r="2" spans="1:10" x14ac:dyDescent="0.35">
      <c r="D2" s="1"/>
      <c r="E2" s="1"/>
      <c r="F2" s="1"/>
      <c r="G2" s="1"/>
      <c r="H2" s="1"/>
      <c r="I2" s="1"/>
      <c r="J2" s="1" t="s">
        <v>280</v>
      </c>
    </row>
    <row r="3" spans="1:10" x14ac:dyDescent="0.35">
      <c r="C3" s="139" t="s">
        <v>278</v>
      </c>
      <c r="D3" s="139"/>
      <c r="E3" s="139"/>
      <c r="F3" s="139"/>
      <c r="G3" s="139"/>
      <c r="H3" s="139"/>
      <c r="I3" s="139"/>
      <c r="J3" s="139"/>
    </row>
    <row r="4" spans="1:10" x14ac:dyDescent="0.35">
      <c r="D4" s="1"/>
      <c r="E4" s="1"/>
      <c r="F4" s="1"/>
      <c r="G4" s="1"/>
      <c r="H4" s="1"/>
      <c r="I4" s="1"/>
      <c r="J4" s="1" t="s">
        <v>279</v>
      </c>
    </row>
    <row r="5" spans="1:10" ht="9.75" customHeight="1" x14ac:dyDescent="0.35"/>
    <row r="6" spans="1:10" ht="12" customHeight="1" x14ac:dyDescent="0.35">
      <c r="A6" s="138" t="s">
        <v>0</v>
      </c>
      <c r="B6" s="138"/>
      <c r="C6" s="138"/>
      <c r="D6" s="138"/>
      <c r="E6"/>
      <c r="F6"/>
      <c r="G6"/>
      <c r="H6"/>
      <c r="I6"/>
      <c r="J6"/>
    </row>
    <row r="7" spans="1:10" ht="12" customHeight="1" x14ac:dyDescent="0.35">
      <c r="A7" s="138" t="s">
        <v>282</v>
      </c>
      <c r="B7" s="138"/>
      <c r="C7" s="138"/>
      <c r="D7" s="138"/>
      <c r="E7"/>
      <c r="F7"/>
      <c r="G7"/>
      <c r="H7"/>
      <c r="I7"/>
      <c r="J7"/>
    </row>
    <row r="8" spans="1:10" ht="12" customHeight="1" x14ac:dyDescent="0.35">
      <c r="A8" s="3"/>
      <c r="B8" s="3"/>
      <c r="C8" s="4"/>
      <c r="D8" s="3"/>
      <c r="E8" s="3"/>
      <c r="F8" s="3"/>
      <c r="G8" s="3"/>
      <c r="H8" s="3"/>
      <c r="I8" s="3"/>
      <c r="J8" s="3"/>
    </row>
    <row r="9" spans="1:10" ht="12" customHeight="1" x14ac:dyDescent="0.35">
      <c r="A9" s="5"/>
      <c r="B9" s="5"/>
      <c r="C9" s="5"/>
      <c r="D9" s="6"/>
      <c r="E9" s="6"/>
      <c r="F9" s="6"/>
      <c r="G9" s="6"/>
      <c r="H9" s="6"/>
      <c r="I9" s="6"/>
      <c r="J9" s="6"/>
    </row>
    <row r="10" spans="1:10" ht="50.15" customHeight="1" x14ac:dyDescent="0.35">
      <c r="A10" s="7" t="s">
        <v>1</v>
      </c>
      <c r="B10" s="8" t="s">
        <v>2</v>
      </c>
      <c r="C10" s="8" t="s">
        <v>3</v>
      </c>
      <c r="D10" s="9" t="s">
        <v>4</v>
      </c>
      <c r="E10" s="9" t="s">
        <v>265</v>
      </c>
      <c r="F10" s="9" t="s">
        <v>266</v>
      </c>
      <c r="G10" s="9" t="s">
        <v>267</v>
      </c>
      <c r="H10" s="9" t="s">
        <v>268</v>
      </c>
      <c r="I10" s="9" t="s">
        <v>274</v>
      </c>
      <c r="J10" s="9" t="s">
        <v>275</v>
      </c>
    </row>
    <row r="11" spans="1:10" ht="15" customHeight="1" x14ac:dyDescent="0.35">
      <c r="A11" s="10">
        <v>1</v>
      </c>
      <c r="B11" s="11">
        <v>2</v>
      </c>
      <c r="C11" s="12">
        <v>3</v>
      </c>
      <c r="D11" s="13">
        <v>4</v>
      </c>
      <c r="E11" s="13">
        <v>5</v>
      </c>
      <c r="F11" s="13">
        <v>6</v>
      </c>
      <c r="G11" s="13">
        <v>5</v>
      </c>
      <c r="H11" s="13">
        <v>6</v>
      </c>
      <c r="I11" s="13">
        <v>5</v>
      </c>
      <c r="J11" s="13">
        <v>6</v>
      </c>
    </row>
    <row r="12" spans="1:10" ht="17.149999999999999" customHeight="1" x14ac:dyDescent="0.35">
      <c r="A12" s="14"/>
      <c r="B12" s="14"/>
      <c r="C12" s="15" t="s">
        <v>5</v>
      </c>
      <c r="D12" s="16">
        <f t="shared" ref="D12:F12" si="0">D13+D24+D40+D43+D45</f>
        <v>118481247</v>
      </c>
      <c r="E12" s="16">
        <f>E13+E24+E40+E43+E45</f>
        <v>41594</v>
      </c>
      <c r="F12" s="16">
        <f t="shared" si="0"/>
        <v>118522841</v>
      </c>
      <c r="G12" s="16">
        <f>G13+G24+G40+G43+G45</f>
        <v>696555</v>
      </c>
      <c r="H12" s="16">
        <f t="shared" ref="H12:J12" si="1">H13+H24+H40+H43+H45</f>
        <v>119219396</v>
      </c>
      <c r="I12" s="16">
        <f>I13+I24+I40+I43+I45</f>
        <v>1813469</v>
      </c>
      <c r="J12" s="16">
        <f t="shared" si="1"/>
        <v>121032865</v>
      </c>
    </row>
    <row r="13" spans="1:10" ht="12" customHeight="1" x14ac:dyDescent="0.35">
      <c r="A13" s="17" t="s">
        <v>6</v>
      </c>
      <c r="B13" s="17"/>
      <c r="C13" s="18" t="s">
        <v>7</v>
      </c>
      <c r="D13" s="19">
        <f>SUM(D14:D23)</f>
        <v>56202048</v>
      </c>
      <c r="E13" s="19">
        <f t="shared" ref="E13:F13" si="2">SUM(E14:E23)</f>
        <v>0</v>
      </c>
      <c r="F13" s="19">
        <f t="shared" si="2"/>
        <v>56202048</v>
      </c>
      <c r="G13" s="19">
        <f t="shared" ref="G13:H13" si="3">SUM(G14:G23)</f>
        <v>0</v>
      </c>
      <c r="H13" s="19">
        <f t="shared" si="3"/>
        <v>56202048</v>
      </c>
      <c r="I13" s="19">
        <f t="shared" ref="I13:J13" si="4">SUM(I14:I23)</f>
        <v>122357</v>
      </c>
      <c r="J13" s="19">
        <f t="shared" si="4"/>
        <v>56324405</v>
      </c>
    </row>
    <row r="14" spans="1:10" ht="12" customHeight="1" x14ac:dyDescent="0.35">
      <c r="A14" s="20"/>
      <c r="B14" s="21" t="s">
        <v>8</v>
      </c>
      <c r="C14" s="22" t="s">
        <v>9</v>
      </c>
      <c r="D14" s="23"/>
      <c r="E14" s="23"/>
      <c r="F14" s="23"/>
      <c r="G14" s="23"/>
      <c r="H14" s="23"/>
      <c r="I14" s="23"/>
      <c r="J14" s="23"/>
    </row>
    <row r="15" spans="1:10" ht="12" customHeight="1" x14ac:dyDescent="0.35">
      <c r="A15" s="20"/>
      <c r="B15" s="21" t="s">
        <v>10</v>
      </c>
      <c r="C15" s="22" t="s">
        <v>11</v>
      </c>
      <c r="D15" s="23">
        <v>51466755</v>
      </c>
      <c r="E15" s="23"/>
      <c r="F15" s="23">
        <f t="shared" ref="F15:H23" si="5">D15+E15</f>
        <v>51466755</v>
      </c>
      <c r="G15" s="23"/>
      <c r="H15" s="23">
        <f t="shared" si="5"/>
        <v>51466755</v>
      </c>
      <c r="I15" s="23"/>
      <c r="J15" s="23">
        <f t="shared" ref="J15:J23" si="6">H15+I15</f>
        <v>51466755</v>
      </c>
    </row>
    <row r="16" spans="1:10" ht="12" customHeight="1" x14ac:dyDescent="0.35">
      <c r="A16" s="20"/>
      <c r="B16" s="21" t="s">
        <v>12</v>
      </c>
      <c r="C16" s="22" t="s">
        <v>13</v>
      </c>
      <c r="D16" s="23">
        <v>2343833</v>
      </c>
      <c r="E16" s="23"/>
      <c r="F16" s="23">
        <f t="shared" si="5"/>
        <v>2343833</v>
      </c>
      <c r="G16" s="23"/>
      <c r="H16" s="23">
        <f t="shared" si="5"/>
        <v>2343833</v>
      </c>
      <c r="I16" s="23"/>
      <c r="J16" s="23">
        <f t="shared" si="6"/>
        <v>2343833</v>
      </c>
    </row>
    <row r="17" spans="1:10" ht="12" customHeight="1" x14ac:dyDescent="0.35">
      <c r="A17" s="20"/>
      <c r="B17" s="21" t="s">
        <v>14</v>
      </c>
      <c r="C17" s="22" t="s">
        <v>15</v>
      </c>
      <c r="D17" s="23">
        <v>167064</v>
      </c>
      <c r="E17" s="23"/>
      <c r="F17" s="23">
        <f t="shared" si="5"/>
        <v>167064</v>
      </c>
      <c r="G17" s="23"/>
      <c r="H17" s="23">
        <f t="shared" si="5"/>
        <v>167064</v>
      </c>
      <c r="I17" s="23"/>
      <c r="J17" s="23">
        <f t="shared" si="6"/>
        <v>167064</v>
      </c>
    </row>
    <row r="18" spans="1:10" ht="12" customHeight="1" x14ac:dyDescent="0.35">
      <c r="A18" s="20"/>
      <c r="B18" s="21" t="s">
        <v>16</v>
      </c>
      <c r="C18" s="22" t="s">
        <v>17</v>
      </c>
      <c r="D18" s="23">
        <v>1192640</v>
      </c>
      <c r="E18" s="23"/>
      <c r="F18" s="23">
        <f t="shared" si="5"/>
        <v>1192640</v>
      </c>
      <c r="G18" s="23"/>
      <c r="H18" s="23">
        <f t="shared" si="5"/>
        <v>1192640</v>
      </c>
      <c r="I18" s="23"/>
      <c r="J18" s="23">
        <f t="shared" si="6"/>
        <v>1192640</v>
      </c>
    </row>
    <row r="19" spans="1:10" ht="12" customHeight="1" x14ac:dyDescent="0.35">
      <c r="A19" s="20"/>
      <c r="B19" s="21" t="s">
        <v>18</v>
      </c>
      <c r="C19" s="22" t="s">
        <v>19</v>
      </c>
      <c r="D19" s="23">
        <v>71968</v>
      </c>
      <c r="E19" s="23"/>
      <c r="F19" s="23">
        <f t="shared" si="5"/>
        <v>71968</v>
      </c>
      <c r="G19" s="23"/>
      <c r="H19" s="23">
        <f t="shared" si="5"/>
        <v>71968</v>
      </c>
      <c r="I19" s="23"/>
      <c r="J19" s="23">
        <f t="shared" si="6"/>
        <v>71968</v>
      </c>
    </row>
    <row r="20" spans="1:10" ht="12" customHeight="1" x14ac:dyDescent="0.35">
      <c r="A20" s="20"/>
      <c r="B20" s="24" t="s">
        <v>20</v>
      </c>
      <c r="C20" s="25" t="s">
        <v>21</v>
      </c>
      <c r="D20" s="23">
        <v>569741</v>
      </c>
      <c r="E20" s="23"/>
      <c r="F20" s="23">
        <f t="shared" si="5"/>
        <v>569741</v>
      </c>
      <c r="G20" s="23"/>
      <c r="H20" s="23">
        <f t="shared" si="5"/>
        <v>569741</v>
      </c>
      <c r="I20" s="23"/>
      <c r="J20" s="23">
        <f t="shared" si="6"/>
        <v>569741</v>
      </c>
    </row>
    <row r="21" spans="1:10" ht="12" customHeight="1" x14ac:dyDescent="0.35">
      <c r="A21" s="20"/>
      <c r="B21" s="24" t="s">
        <v>22</v>
      </c>
      <c r="C21" s="25" t="s">
        <v>23</v>
      </c>
      <c r="D21" s="23">
        <v>54527</v>
      </c>
      <c r="E21" s="23"/>
      <c r="F21" s="23">
        <f t="shared" si="5"/>
        <v>54527</v>
      </c>
      <c r="G21" s="23"/>
      <c r="H21" s="23">
        <f t="shared" si="5"/>
        <v>54527</v>
      </c>
      <c r="I21" s="23"/>
      <c r="J21" s="23">
        <f t="shared" si="6"/>
        <v>54527</v>
      </c>
    </row>
    <row r="22" spans="1:10" ht="12" customHeight="1" x14ac:dyDescent="0.35">
      <c r="A22" s="20"/>
      <c r="B22" s="21" t="s">
        <v>24</v>
      </c>
      <c r="C22" s="22" t="s">
        <v>25</v>
      </c>
      <c r="D22" s="23">
        <v>39180</v>
      </c>
      <c r="E22" s="23"/>
      <c r="F22" s="23">
        <f t="shared" si="5"/>
        <v>39180</v>
      </c>
      <c r="G22" s="23"/>
      <c r="H22" s="23">
        <f t="shared" si="5"/>
        <v>39180</v>
      </c>
      <c r="I22" s="23"/>
      <c r="J22" s="23">
        <f t="shared" si="6"/>
        <v>39180</v>
      </c>
    </row>
    <row r="23" spans="1:10" ht="12" customHeight="1" x14ac:dyDescent="0.35">
      <c r="A23" s="20"/>
      <c r="B23" s="21" t="s">
        <v>26</v>
      </c>
      <c r="C23" s="22" t="s">
        <v>27</v>
      </c>
      <c r="D23" s="23">
        <v>296340</v>
      </c>
      <c r="E23" s="23"/>
      <c r="F23" s="23">
        <f t="shared" si="5"/>
        <v>296340</v>
      </c>
      <c r="G23" s="23"/>
      <c r="H23" s="23">
        <f t="shared" si="5"/>
        <v>296340</v>
      </c>
      <c r="I23" s="23">
        <v>122357</v>
      </c>
      <c r="J23" s="23">
        <f t="shared" si="6"/>
        <v>418697</v>
      </c>
    </row>
    <row r="24" spans="1:10" ht="12" customHeight="1" collapsed="1" x14ac:dyDescent="0.35">
      <c r="A24" s="17" t="s">
        <v>28</v>
      </c>
      <c r="B24" s="17"/>
      <c r="C24" s="18" t="s">
        <v>29</v>
      </c>
      <c r="D24" s="19">
        <f t="shared" ref="D24:F24" si="7">SUM(D25:D39)</f>
        <v>3445767</v>
      </c>
      <c r="E24" s="19">
        <f t="shared" si="7"/>
        <v>125566</v>
      </c>
      <c r="F24" s="19">
        <f t="shared" si="7"/>
        <v>3571333</v>
      </c>
      <c r="G24" s="19">
        <f t="shared" ref="G24:H24" si="8">SUM(G25:G39)</f>
        <v>3228</v>
      </c>
      <c r="H24" s="19">
        <f t="shared" si="8"/>
        <v>3574561</v>
      </c>
      <c r="I24" s="19">
        <f t="shared" ref="I24:J24" si="9">SUM(I25:I39)</f>
        <v>107648</v>
      </c>
      <c r="J24" s="19">
        <f t="shared" si="9"/>
        <v>3682209</v>
      </c>
    </row>
    <row r="25" spans="1:10" ht="12" customHeight="1" x14ac:dyDescent="0.35">
      <c r="A25" s="26"/>
      <c r="B25" s="24" t="s">
        <v>30</v>
      </c>
      <c r="C25" s="25" t="s">
        <v>31</v>
      </c>
      <c r="D25" s="23"/>
      <c r="E25" s="23"/>
      <c r="F25" s="23">
        <f t="shared" ref="F25:F27" si="10">D25+E25</f>
        <v>0</v>
      </c>
      <c r="G25" s="23"/>
      <c r="H25" s="23">
        <f t="shared" ref="H25:H27" si="11">F25+G25</f>
        <v>0</v>
      </c>
      <c r="I25" s="23"/>
      <c r="J25" s="23">
        <f t="shared" ref="J25:J39" si="12">H25+I25</f>
        <v>0</v>
      </c>
    </row>
    <row r="26" spans="1:10" ht="12" customHeight="1" x14ac:dyDescent="0.35">
      <c r="A26" s="26"/>
      <c r="B26" s="24" t="s">
        <v>32</v>
      </c>
      <c r="C26" s="25" t="s">
        <v>33</v>
      </c>
      <c r="D26" s="23"/>
      <c r="E26" s="23">
        <v>104072</v>
      </c>
      <c r="F26" s="23">
        <f t="shared" si="10"/>
        <v>104072</v>
      </c>
      <c r="G26" s="23"/>
      <c r="H26" s="23">
        <f t="shared" si="11"/>
        <v>104072</v>
      </c>
      <c r="I26" s="23"/>
      <c r="J26" s="23">
        <f t="shared" si="12"/>
        <v>104072</v>
      </c>
    </row>
    <row r="27" spans="1:10" ht="12" customHeight="1" x14ac:dyDescent="0.35">
      <c r="A27" s="20"/>
      <c r="B27" s="21" t="s">
        <v>34</v>
      </c>
      <c r="C27" s="27" t="s">
        <v>35</v>
      </c>
      <c r="D27" s="23"/>
      <c r="E27" s="23"/>
      <c r="F27" s="23">
        <f t="shared" si="10"/>
        <v>0</v>
      </c>
      <c r="G27" s="23"/>
      <c r="H27" s="23">
        <f t="shared" si="11"/>
        <v>0</v>
      </c>
      <c r="I27" s="23"/>
      <c r="J27" s="23">
        <f t="shared" si="12"/>
        <v>0</v>
      </c>
    </row>
    <row r="28" spans="1:10" ht="12" customHeight="1" x14ac:dyDescent="0.35">
      <c r="A28" s="20"/>
      <c r="B28" s="21" t="s">
        <v>36</v>
      </c>
      <c r="C28" s="27" t="s">
        <v>37</v>
      </c>
      <c r="D28" s="23">
        <f>12000+540</f>
        <v>12540</v>
      </c>
      <c r="E28" s="23">
        <v>1446</v>
      </c>
      <c r="F28" s="23">
        <f t="shared" ref="F28:H39" si="13">D28+E28</f>
        <v>13986</v>
      </c>
      <c r="G28" s="23">
        <v>1221</v>
      </c>
      <c r="H28" s="23">
        <f t="shared" si="13"/>
        <v>15207</v>
      </c>
      <c r="I28" s="23">
        <v>5699</v>
      </c>
      <c r="J28" s="23">
        <f t="shared" si="12"/>
        <v>20906</v>
      </c>
    </row>
    <row r="29" spans="1:10" ht="12" hidden="1" customHeight="1" outlineLevel="1" x14ac:dyDescent="0.35">
      <c r="A29" s="20"/>
      <c r="B29" s="21" t="s">
        <v>38</v>
      </c>
      <c r="C29" s="22" t="s">
        <v>39</v>
      </c>
      <c r="D29" s="23"/>
      <c r="E29" s="23"/>
      <c r="F29" s="23">
        <f t="shared" si="13"/>
        <v>0</v>
      </c>
      <c r="G29" s="23"/>
      <c r="H29" s="23">
        <f t="shared" si="13"/>
        <v>0</v>
      </c>
      <c r="I29" s="23"/>
      <c r="J29" s="23">
        <f t="shared" si="12"/>
        <v>0</v>
      </c>
    </row>
    <row r="30" spans="1:10" ht="12" hidden="1" customHeight="1" outlineLevel="1" x14ac:dyDescent="0.35">
      <c r="A30" s="20"/>
      <c r="B30" s="21" t="s">
        <v>40</v>
      </c>
      <c r="C30" s="22" t="s">
        <v>41</v>
      </c>
      <c r="D30" s="23"/>
      <c r="E30" s="23"/>
      <c r="F30" s="23">
        <f t="shared" si="13"/>
        <v>0</v>
      </c>
      <c r="G30" s="23"/>
      <c r="H30" s="23">
        <f t="shared" si="13"/>
        <v>0</v>
      </c>
      <c r="I30" s="23"/>
      <c r="J30" s="23">
        <f t="shared" si="12"/>
        <v>0</v>
      </c>
    </row>
    <row r="31" spans="1:10" ht="12" customHeight="1" collapsed="1" x14ac:dyDescent="0.35">
      <c r="A31" s="20"/>
      <c r="B31" s="21" t="s">
        <v>42</v>
      </c>
      <c r="C31" s="22" t="s">
        <v>43</v>
      </c>
      <c r="D31" s="23">
        <v>27000</v>
      </c>
      <c r="E31" s="23"/>
      <c r="F31" s="23">
        <f t="shared" si="13"/>
        <v>27000</v>
      </c>
      <c r="G31" s="23"/>
      <c r="H31" s="23">
        <f t="shared" si="13"/>
        <v>27000</v>
      </c>
      <c r="I31" s="23"/>
      <c r="J31" s="23">
        <f t="shared" si="12"/>
        <v>27000</v>
      </c>
    </row>
    <row r="32" spans="1:10" ht="12" customHeight="1" x14ac:dyDescent="0.35">
      <c r="A32" s="20"/>
      <c r="B32" s="21" t="s">
        <v>44</v>
      </c>
      <c r="C32" s="22" t="s">
        <v>45</v>
      </c>
      <c r="D32" s="23">
        <v>35500</v>
      </c>
      <c r="E32" s="23"/>
      <c r="F32" s="23">
        <f t="shared" si="13"/>
        <v>35500</v>
      </c>
      <c r="G32" s="23"/>
      <c r="H32" s="23">
        <f t="shared" si="13"/>
        <v>35500</v>
      </c>
      <c r="I32" s="23"/>
      <c r="J32" s="23">
        <f t="shared" si="12"/>
        <v>35500</v>
      </c>
    </row>
    <row r="33" spans="1:10" ht="12" customHeight="1" x14ac:dyDescent="0.35">
      <c r="A33" s="20"/>
      <c r="B33" s="28">
        <v>10.1</v>
      </c>
      <c r="C33" s="22" t="s">
        <v>46</v>
      </c>
      <c r="D33" s="23">
        <v>136000</v>
      </c>
      <c r="E33" s="23"/>
      <c r="F33" s="23">
        <f t="shared" si="13"/>
        <v>136000</v>
      </c>
      <c r="G33" s="23"/>
      <c r="H33" s="23">
        <f t="shared" si="13"/>
        <v>136000</v>
      </c>
      <c r="I33" s="23">
        <v>70000</v>
      </c>
      <c r="J33" s="23">
        <f t="shared" si="12"/>
        <v>206000</v>
      </c>
    </row>
    <row r="34" spans="1:10" ht="12" customHeight="1" x14ac:dyDescent="0.35">
      <c r="A34" s="20"/>
      <c r="B34" s="29">
        <v>12.2</v>
      </c>
      <c r="C34" s="25" t="s">
        <v>47</v>
      </c>
      <c r="D34" s="23"/>
      <c r="E34" s="23"/>
      <c r="F34" s="23">
        <f t="shared" si="13"/>
        <v>0</v>
      </c>
      <c r="G34" s="23"/>
      <c r="H34" s="23">
        <f t="shared" si="13"/>
        <v>0</v>
      </c>
      <c r="I34" s="23"/>
      <c r="J34" s="23">
        <f t="shared" si="12"/>
        <v>0</v>
      </c>
    </row>
    <row r="35" spans="1:10" ht="12" customHeight="1" x14ac:dyDescent="0.35">
      <c r="A35" s="20"/>
      <c r="B35" s="30">
        <v>12.3</v>
      </c>
      <c r="C35" s="27" t="s">
        <v>48</v>
      </c>
      <c r="D35" s="23">
        <f>1200+1500+600</f>
        <v>3300</v>
      </c>
      <c r="E35" s="23">
        <v>256</v>
      </c>
      <c r="F35" s="23">
        <f t="shared" si="13"/>
        <v>3556</v>
      </c>
      <c r="G35" s="23">
        <f>1866+2010+836</f>
        <v>4712</v>
      </c>
      <c r="H35" s="23">
        <f t="shared" si="13"/>
        <v>8268</v>
      </c>
      <c r="I35" s="23">
        <v>18360</v>
      </c>
      <c r="J35" s="23">
        <f t="shared" si="12"/>
        <v>26628</v>
      </c>
    </row>
    <row r="36" spans="1:10" ht="12" customHeight="1" x14ac:dyDescent="0.35">
      <c r="A36" s="20"/>
      <c r="B36" s="31">
        <v>13.1</v>
      </c>
      <c r="C36" s="25" t="s">
        <v>49</v>
      </c>
      <c r="D36" s="23">
        <v>590715</v>
      </c>
      <c r="E36" s="23">
        <v>860</v>
      </c>
      <c r="F36" s="23">
        <f t="shared" si="13"/>
        <v>591575</v>
      </c>
      <c r="G36" s="23">
        <v>4523</v>
      </c>
      <c r="H36" s="23">
        <f t="shared" si="13"/>
        <v>596098</v>
      </c>
      <c r="I36" s="23">
        <v>5938</v>
      </c>
      <c r="J36" s="23">
        <f t="shared" si="12"/>
        <v>602036</v>
      </c>
    </row>
    <row r="37" spans="1:10" ht="12" customHeight="1" x14ac:dyDescent="0.35">
      <c r="A37" s="20"/>
      <c r="B37" s="31">
        <v>13.2</v>
      </c>
      <c r="C37" s="25" t="s">
        <v>50</v>
      </c>
      <c r="D37" s="23">
        <f>202991+1740733</f>
        <v>1943724</v>
      </c>
      <c r="E37" s="23">
        <v>18664</v>
      </c>
      <c r="F37" s="23">
        <f t="shared" si="13"/>
        <v>1962388</v>
      </c>
      <c r="G37" s="23">
        <v>14772</v>
      </c>
      <c r="H37" s="23">
        <f t="shared" si="13"/>
        <v>1977160</v>
      </c>
      <c r="I37" s="23">
        <v>7651</v>
      </c>
      <c r="J37" s="23">
        <f t="shared" si="12"/>
        <v>1984811</v>
      </c>
    </row>
    <row r="38" spans="1:10" ht="12" customHeight="1" x14ac:dyDescent="0.35">
      <c r="A38" s="20"/>
      <c r="B38" s="31">
        <v>13.4</v>
      </c>
      <c r="C38" s="25" t="s">
        <v>51</v>
      </c>
      <c r="D38" s="23">
        <v>674988</v>
      </c>
      <c r="E38" s="23">
        <v>268</v>
      </c>
      <c r="F38" s="23">
        <f t="shared" si="13"/>
        <v>675256</v>
      </c>
      <c r="G38" s="23"/>
      <c r="H38" s="23">
        <f t="shared" si="13"/>
        <v>675256</v>
      </c>
      <c r="I38" s="23"/>
      <c r="J38" s="23">
        <f t="shared" si="12"/>
        <v>675256</v>
      </c>
    </row>
    <row r="39" spans="1:10" ht="12" customHeight="1" x14ac:dyDescent="0.35">
      <c r="A39" s="20"/>
      <c r="B39" s="31">
        <v>13.5</v>
      </c>
      <c r="C39" s="32" t="s">
        <v>52</v>
      </c>
      <c r="D39" s="23">
        <v>22000</v>
      </c>
      <c r="E39" s="23"/>
      <c r="F39" s="23">
        <f t="shared" si="13"/>
        <v>22000</v>
      </c>
      <c r="G39" s="23">
        <v>-22000</v>
      </c>
      <c r="H39" s="23">
        <f t="shared" si="13"/>
        <v>0</v>
      </c>
      <c r="I39" s="23"/>
      <c r="J39" s="23">
        <f t="shared" si="12"/>
        <v>0</v>
      </c>
    </row>
    <row r="40" spans="1:10" ht="12" customHeight="1" x14ac:dyDescent="0.35">
      <c r="A40" s="17" t="s">
        <v>53</v>
      </c>
      <c r="B40" s="33"/>
      <c r="C40" s="18" t="s">
        <v>54</v>
      </c>
      <c r="D40" s="19">
        <f t="shared" ref="D40:F40" si="14">SUM(D41:D42)</f>
        <v>5961718</v>
      </c>
      <c r="E40" s="19">
        <f t="shared" si="14"/>
        <v>30817</v>
      </c>
      <c r="F40" s="19">
        <f t="shared" si="14"/>
        <v>5992535</v>
      </c>
      <c r="G40" s="19">
        <f t="shared" ref="G40:H40" si="15">SUM(G41:G42)</f>
        <v>55979</v>
      </c>
      <c r="H40" s="19">
        <f t="shared" si="15"/>
        <v>6048514</v>
      </c>
      <c r="I40" s="19">
        <f t="shared" ref="I40:J40" si="16">SUM(I41:I42)</f>
        <v>146598</v>
      </c>
      <c r="J40" s="19">
        <f t="shared" si="16"/>
        <v>6195112</v>
      </c>
    </row>
    <row r="41" spans="1:10" ht="12" customHeight="1" x14ac:dyDescent="0.35">
      <c r="A41" s="20"/>
      <c r="B41" s="28">
        <v>21.3</v>
      </c>
      <c r="C41" s="27" t="s">
        <v>55</v>
      </c>
      <c r="D41" s="23">
        <v>5927718</v>
      </c>
      <c r="E41" s="23">
        <v>24317</v>
      </c>
      <c r="F41" s="23">
        <f t="shared" ref="F41:H42" si="17">D41+E41</f>
        <v>5952035</v>
      </c>
      <c r="G41" s="23">
        <v>33119</v>
      </c>
      <c r="H41" s="23">
        <f t="shared" si="17"/>
        <v>5985154</v>
      </c>
      <c r="I41" s="23">
        <v>132068</v>
      </c>
      <c r="J41" s="23">
        <f t="shared" ref="J41:J42" si="18">H41+I41</f>
        <v>6117222</v>
      </c>
    </row>
    <row r="42" spans="1:10" ht="12" customHeight="1" x14ac:dyDescent="0.35">
      <c r="A42" s="20"/>
      <c r="B42" s="28">
        <v>21.4</v>
      </c>
      <c r="C42" s="27" t="s">
        <v>56</v>
      </c>
      <c r="D42" s="23">
        <v>34000</v>
      </c>
      <c r="E42" s="23">
        <v>6500</v>
      </c>
      <c r="F42" s="23">
        <f t="shared" si="17"/>
        <v>40500</v>
      </c>
      <c r="G42" s="23">
        <v>22860</v>
      </c>
      <c r="H42" s="23">
        <f t="shared" si="17"/>
        <v>63360</v>
      </c>
      <c r="I42" s="23">
        <v>14530</v>
      </c>
      <c r="J42" s="23">
        <f t="shared" si="18"/>
        <v>77890</v>
      </c>
    </row>
    <row r="43" spans="1:10" ht="12" customHeight="1" x14ac:dyDescent="0.35">
      <c r="A43" s="17" t="s">
        <v>57</v>
      </c>
      <c r="B43" s="33"/>
      <c r="C43" s="18" t="s">
        <v>58</v>
      </c>
      <c r="D43" s="19">
        <f t="shared" ref="D43:J43" si="19">SUM(D44)</f>
        <v>227085</v>
      </c>
      <c r="E43" s="19">
        <f t="shared" si="19"/>
        <v>115359</v>
      </c>
      <c r="F43" s="19">
        <f t="shared" si="19"/>
        <v>342444</v>
      </c>
      <c r="G43" s="19">
        <f t="shared" si="19"/>
        <v>45601</v>
      </c>
      <c r="H43" s="19">
        <f t="shared" si="19"/>
        <v>388045</v>
      </c>
      <c r="I43" s="19">
        <f t="shared" si="19"/>
        <v>32992</v>
      </c>
      <c r="J43" s="19">
        <f t="shared" si="19"/>
        <v>421037</v>
      </c>
    </row>
    <row r="44" spans="1:10" ht="12" customHeight="1" x14ac:dyDescent="0.35">
      <c r="A44" s="20"/>
      <c r="B44" s="30">
        <v>21.1</v>
      </c>
      <c r="C44" s="27" t="s">
        <v>59</v>
      </c>
      <c r="D44" s="23">
        <f>133668+93417</f>
        <v>227085</v>
      </c>
      <c r="E44" s="23">
        <v>115359</v>
      </c>
      <c r="F44" s="23">
        <f>D44+E44</f>
        <v>342444</v>
      </c>
      <c r="G44" s="23">
        <f>11240+34361</f>
        <v>45601</v>
      </c>
      <c r="H44" s="23">
        <f>F44+G44</f>
        <v>388045</v>
      </c>
      <c r="I44" s="23">
        <v>32992</v>
      </c>
      <c r="J44" s="23">
        <f>H44+I44</f>
        <v>421037</v>
      </c>
    </row>
    <row r="45" spans="1:10" ht="16.5" customHeight="1" x14ac:dyDescent="0.35">
      <c r="A45" s="17" t="s">
        <v>60</v>
      </c>
      <c r="B45" s="33"/>
      <c r="C45" s="18" t="s">
        <v>61</v>
      </c>
      <c r="D45" s="19">
        <f t="shared" ref="D45:F45" si="20">SUM(D46:D52)</f>
        <v>52644629</v>
      </c>
      <c r="E45" s="19">
        <f t="shared" si="20"/>
        <v>-230148</v>
      </c>
      <c r="F45" s="19">
        <f t="shared" si="20"/>
        <v>52414481</v>
      </c>
      <c r="G45" s="19">
        <f t="shared" ref="G45:H45" si="21">SUM(G46:G52)</f>
        <v>591747</v>
      </c>
      <c r="H45" s="19">
        <f t="shared" si="21"/>
        <v>53006228</v>
      </c>
      <c r="I45" s="19">
        <f t="shared" ref="I45:J45" si="22">SUM(I46:I52)</f>
        <v>1403874</v>
      </c>
      <c r="J45" s="19">
        <f t="shared" si="22"/>
        <v>54410102</v>
      </c>
    </row>
    <row r="46" spans="1:10" ht="22.5" customHeight="1" x14ac:dyDescent="0.35">
      <c r="A46" s="20"/>
      <c r="B46" s="30">
        <v>17.2</v>
      </c>
      <c r="C46" s="34" t="s">
        <v>62</v>
      </c>
      <c r="D46" s="23">
        <v>39000</v>
      </c>
      <c r="E46" s="23"/>
      <c r="F46" s="23">
        <f t="shared" ref="F46:H52" si="23">D46+E46</f>
        <v>39000</v>
      </c>
      <c r="G46" s="23">
        <v>2700</v>
      </c>
      <c r="H46" s="23">
        <f t="shared" si="23"/>
        <v>41700</v>
      </c>
      <c r="I46" s="23">
        <v>-15000</v>
      </c>
      <c r="J46" s="23">
        <f t="shared" ref="J46:J52" si="24">H46+I46</f>
        <v>26700</v>
      </c>
    </row>
    <row r="47" spans="1:10" ht="12" customHeight="1" x14ac:dyDescent="0.35">
      <c r="A47" s="20"/>
      <c r="B47" s="35">
        <v>18.62</v>
      </c>
      <c r="C47" s="36" t="s">
        <v>63</v>
      </c>
      <c r="D47" s="23">
        <v>32779452</v>
      </c>
      <c r="E47" s="23">
        <v>467910</v>
      </c>
      <c r="F47" s="23">
        <f t="shared" si="23"/>
        <v>33247362</v>
      </c>
      <c r="G47" s="23">
        <v>337458</v>
      </c>
      <c r="H47" s="23">
        <f t="shared" si="23"/>
        <v>33584820</v>
      </c>
      <c r="I47" s="23">
        <v>141876</v>
      </c>
      <c r="J47" s="23">
        <f t="shared" si="24"/>
        <v>33726696</v>
      </c>
    </row>
    <row r="48" spans="1:10" ht="27" customHeight="1" x14ac:dyDescent="0.35">
      <c r="A48" s="20"/>
      <c r="B48" s="35">
        <v>18.63</v>
      </c>
      <c r="C48" s="36" t="s">
        <v>64</v>
      </c>
      <c r="D48" s="23">
        <v>8175486</v>
      </c>
      <c r="E48" s="23">
        <v>-698058</v>
      </c>
      <c r="F48" s="23">
        <f t="shared" si="23"/>
        <v>7477428</v>
      </c>
      <c r="G48" s="23">
        <v>251589</v>
      </c>
      <c r="H48" s="23">
        <f t="shared" si="23"/>
        <v>7729017</v>
      </c>
      <c r="I48" s="23">
        <v>1276998</v>
      </c>
      <c r="J48" s="23">
        <f t="shared" si="24"/>
        <v>9006015</v>
      </c>
    </row>
    <row r="49" spans="1:10" ht="15" customHeight="1" x14ac:dyDescent="0.35">
      <c r="A49" s="20"/>
      <c r="B49" s="35">
        <v>18.64</v>
      </c>
      <c r="C49" s="36" t="s">
        <v>65</v>
      </c>
      <c r="D49" s="23">
        <v>10632031</v>
      </c>
      <c r="E49" s="23"/>
      <c r="F49" s="23">
        <f t="shared" si="23"/>
        <v>10632031</v>
      </c>
      <c r="G49" s="23"/>
      <c r="H49" s="23">
        <f t="shared" si="23"/>
        <v>10632031</v>
      </c>
      <c r="I49" s="23"/>
      <c r="J49" s="23">
        <f t="shared" si="24"/>
        <v>10632031</v>
      </c>
    </row>
    <row r="50" spans="1:10" ht="12" customHeight="1" x14ac:dyDescent="0.35">
      <c r="A50" s="20"/>
      <c r="B50" s="29">
        <v>19.100000000000001</v>
      </c>
      <c r="C50" s="34" t="s">
        <v>66</v>
      </c>
      <c r="D50" s="23"/>
      <c r="E50" s="23"/>
      <c r="F50" s="23">
        <f t="shared" si="23"/>
        <v>0</v>
      </c>
      <c r="G50" s="23"/>
      <c r="H50" s="23">
        <f t="shared" si="23"/>
        <v>0</v>
      </c>
      <c r="I50" s="23"/>
      <c r="J50" s="23">
        <f t="shared" si="24"/>
        <v>0</v>
      </c>
    </row>
    <row r="51" spans="1:10" ht="12" customHeight="1" x14ac:dyDescent="0.35">
      <c r="A51" s="20"/>
      <c r="B51" s="30">
        <v>19.2</v>
      </c>
      <c r="C51" s="27" t="s">
        <v>67</v>
      </c>
      <c r="D51" s="23">
        <v>1018660</v>
      </c>
      <c r="E51" s="23"/>
      <c r="F51" s="23">
        <f t="shared" si="23"/>
        <v>1018660</v>
      </c>
      <c r="G51" s="23"/>
      <c r="H51" s="23">
        <f t="shared" si="23"/>
        <v>1018660</v>
      </c>
      <c r="I51" s="23"/>
      <c r="J51" s="23">
        <f t="shared" si="24"/>
        <v>1018660</v>
      </c>
    </row>
    <row r="52" spans="1:10" ht="23.25" customHeight="1" x14ac:dyDescent="0.35">
      <c r="A52" s="20"/>
      <c r="B52" s="30">
        <v>19.3</v>
      </c>
      <c r="C52" s="37" t="s">
        <v>68</v>
      </c>
      <c r="D52" s="23">
        <v>0</v>
      </c>
      <c r="E52" s="23">
        <v>0</v>
      </c>
      <c r="F52" s="23">
        <f t="shared" si="23"/>
        <v>0</v>
      </c>
      <c r="G52" s="23">
        <v>0</v>
      </c>
      <c r="H52" s="23">
        <f t="shared" si="23"/>
        <v>0</v>
      </c>
      <c r="I52" s="23">
        <v>0</v>
      </c>
      <c r="J52" s="23">
        <f t="shared" si="24"/>
        <v>0</v>
      </c>
    </row>
    <row r="53" spans="1:10" ht="17.149999999999999" customHeight="1" x14ac:dyDescent="0.35">
      <c r="A53" s="38"/>
      <c r="B53" s="14"/>
      <c r="C53" s="39" t="s">
        <v>69</v>
      </c>
      <c r="D53" s="40">
        <f t="shared" ref="D53:H53" si="25">D54+D306+D394+D564+D972+D1211+D1419+D1555+D1963+D2511</f>
        <v>126025249</v>
      </c>
      <c r="E53" s="40">
        <f t="shared" si="25"/>
        <v>245894</v>
      </c>
      <c r="F53" s="40">
        <f t="shared" si="25"/>
        <v>126271143</v>
      </c>
      <c r="G53" s="40">
        <f t="shared" si="25"/>
        <v>855680</v>
      </c>
      <c r="H53" s="40">
        <f t="shared" si="25"/>
        <v>127126823</v>
      </c>
      <c r="I53" s="40">
        <f>I54+I394+I564+I972+I1211+I1419+I1555+I1963+I2511+I326</f>
        <v>1201392</v>
      </c>
      <c r="J53" s="40">
        <f>J54+J306+J394+J564+J972+J1211+J1419+J1555+J1963+J2511+J326</f>
        <v>128328215</v>
      </c>
    </row>
    <row r="54" spans="1:10" ht="17.149999999999999" customHeight="1" x14ac:dyDescent="0.35">
      <c r="A54" s="41" t="s">
        <v>70</v>
      </c>
      <c r="B54" s="42"/>
      <c r="C54" s="43" t="s">
        <v>71</v>
      </c>
      <c r="D54" s="44">
        <f t="shared" ref="D54:F54" si="26">D55+D71+D84</f>
        <v>8411120</v>
      </c>
      <c r="E54" s="44">
        <f t="shared" si="26"/>
        <v>-16468</v>
      </c>
      <c r="F54" s="44">
        <f t="shared" si="26"/>
        <v>8394652</v>
      </c>
      <c r="G54" s="44">
        <f t="shared" ref="G54:H54" si="27">G55+G71+G84</f>
        <v>17330</v>
      </c>
      <c r="H54" s="44">
        <f t="shared" si="27"/>
        <v>8411982</v>
      </c>
      <c r="I54" s="44">
        <f t="shared" ref="I54:J54" si="28">I55+I71+I84</f>
        <v>-221541</v>
      </c>
      <c r="J54" s="44">
        <f t="shared" si="28"/>
        <v>8190441</v>
      </c>
    </row>
    <row r="55" spans="1:10" ht="12" customHeight="1" x14ac:dyDescent="0.35">
      <c r="A55" s="45"/>
      <c r="B55" s="46"/>
      <c r="C55" s="47" t="s">
        <v>283</v>
      </c>
      <c r="D55" s="48">
        <f t="shared" ref="D55:F55" si="29">D56+D65+D68+D75+D80+D59</f>
        <v>8307704</v>
      </c>
      <c r="E55" s="48">
        <f t="shared" si="29"/>
        <v>12002</v>
      </c>
      <c r="F55" s="48">
        <f t="shared" si="29"/>
        <v>8319706</v>
      </c>
      <c r="G55" s="48">
        <f t="shared" ref="G55:H55" si="30">G56+G65+G68+G75+G80+G59</f>
        <v>12430</v>
      </c>
      <c r="H55" s="48">
        <f t="shared" si="30"/>
        <v>8332136</v>
      </c>
      <c r="I55" s="48">
        <f t="shared" ref="I55:J55" si="31">I56+I65+I68+I75+I80+I59</f>
        <v>-218631</v>
      </c>
      <c r="J55" s="48">
        <f t="shared" si="31"/>
        <v>8113505</v>
      </c>
    </row>
    <row r="56" spans="1:10" ht="12" customHeight="1" x14ac:dyDescent="0.35">
      <c r="A56" s="45"/>
      <c r="B56" s="49">
        <v>1000</v>
      </c>
      <c r="C56" s="50" t="s">
        <v>73</v>
      </c>
      <c r="D56" s="51">
        <f t="shared" ref="D56:F71" si="32">D90+D158+D192+D226+D124</f>
        <v>4621169</v>
      </c>
      <c r="E56" s="51">
        <f t="shared" si="32"/>
        <v>51945</v>
      </c>
      <c r="F56" s="51">
        <f t="shared" si="32"/>
        <v>4673114</v>
      </c>
      <c r="G56" s="51">
        <f t="shared" ref="G56:H56" si="33">G90+G158+G192+G226+G124</f>
        <v>30</v>
      </c>
      <c r="H56" s="51">
        <f t="shared" si="33"/>
        <v>4673144</v>
      </c>
      <c r="I56" s="51">
        <f t="shared" ref="I56:J56" si="34">I90+I158+I192+I226+I124</f>
        <v>-1299</v>
      </c>
      <c r="J56" s="51">
        <f t="shared" si="34"/>
        <v>4671845</v>
      </c>
    </row>
    <row r="57" spans="1:10" ht="12" customHeight="1" x14ac:dyDescent="0.35">
      <c r="A57" s="45"/>
      <c r="B57" s="52">
        <v>1100</v>
      </c>
      <c r="C57" s="53" t="s">
        <v>74</v>
      </c>
      <c r="D57" s="54">
        <f t="shared" si="32"/>
        <v>3577083</v>
      </c>
      <c r="E57" s="54">
        <f t="shared" si="32"/>
        <v>32800</v>
      </c>
      <c r="F57" s="54">
        <f t="shared" si="32"/>
        <v>3609883</v>
      </c>
      <c r="G57" s="54">
        <f t="shared" ref="G57:H57" si="35">G91+G159+G193+G227+G125</f>
        <v>-1754</v>
      </c>
      <c r="H57" s="54">
        <f t="shared" si="35"/>
        <v>3608129</v>
      </c>
      <c r="I57" s="54">
        <f t="shared" ref="I57:J57" si="36">I91+I159+I193+I227+I125</f>
        <v>-11169</v>
      </c>
      <c r="J57" s="54">
        <f t="shared" si="36"/>
        <v>3596960</v>
      </c>
    </row>
    <row r="58" spans="1:10" ht="12" customHeight="1" x14ac:dyDescent="0.35">
      <c r="A58" s="45"/>
      <c r="B58" s="52">
        <v>1200</v>
      </c>
      <c r="C58" s="55" t="s">
        <v>75</v>
      </c>
      <c r="D58" s="54">
        <f t="shared" si="32"/>
        <v>1044086</v>
      </c>
      <c r="E58" s="54">
        <f t="shared" si="32"/>
        <v>19145</v>
      </c>
      <c r="F58" s="54">
        <f t="shared" si="32"/>
        <v>1063231</v>
      </c>
      <c r="G58" s="54">
        <f t="shared" ref="G58:H58" si="37">G92+G160+G194+G228+G126</f>
        <v>1784</v>
      </c>
      <c r="H58" s="54">
        <f t="shared" si="37"/>
        <v>1065015</v>
      </c>
      <c r="I58" s="54">
        <f t="shared" ref="I58:J58" si="38">I92+I160+I194+I228+I126</f>
        <v>9870</v>
      </c>
      <c r="J58" s="54">
        <f t="shared" si="38"/>
        <v>1074885</v>
      </c>
    </row>
    <row r="59" spans="1:10" ht="12" customHeight="1" x14ac:dyDescent="0.35">
      <c r="A59" s="56"/>
      <c r="B59" s="57">
        <v>2000</v>
      </c>
      <c r="C59" s="58" t="s">
        <v>76</v>
      </c>
      <c r="D59" s="59">
        <f t="shared" si="32"/>
        <v>1386564</v>
      </c>
      <c r="E59" s="59">
        <f t="shared" si="32"/>
        <v>-16303</v>
      </c>
      <c r="F59" s="59">
        <f t="shared" si="32"/>
        <v>1370261</v>
      </c>
      <c r="G59" s="59">
        <f t="shared" ref="G59:H59" si="39">G93+G161+G195+G229+G127</f>
        <v>-17567</v>
      </c>
      <c r="H59" s="59">
        <f t="shared" si="39"/>
        <v>1352694</v>
      </c>
      <c r="I59" s="59">
        <f t="shared" ref="I59:J59" si="40">I93+I161+I195+I229+I127</f>
        <v>-189072</v>
      </c>
      <c r="J59" s="59">
        <f t="shared" si="40"/>
        <v>1163622</v>
      </c>
    </row>
    <row r="60" spans="1:10" ht="12" customHeight="1" x14ac:dyDescent="0.35">
      <c r="A60" s="56"/>
      <c r="B60" s="60">
        <v>2100</v>
      </c>
      <c r="C60" s="61" t="s">
        <v>77</v>
      </c>
      <c r="D60" s="62">
        <f t="shared" si="32"/>
        <v>1300</v>
      </c>
      <c r="E60" s="62">
        <f t="shared" si="32"/>
        <v>-83</v>
      </c>
      <c r="F60" s="62">
        <f t="shared" si="32"/>
        <v>1217</v>
      </c>
      <c r="G60" s="62">
        <f t="shared" ref="G60:H60" si="41">G94+G162+G196+G230+G128</f>
        <v>0</v>
      </c>
      <c r="H60" s="62">
        <f t="shared" si="41"/>
        <v>1217</v>
      </c>
      <c r="I60" s="62">
        <f t="shared" ref="I60:J60" si="42">I94+I162+I196+I230+I128</f>
        <v>-35</v>
      </c>
      <c r="J60" s="62">
        <f t="shared" si="42"/>
        <v>1182</v>
      </c>
    </row>
    <row r="61" spans="1:10" ht="12" customHeight="1" x14ac:dyDescent="0.35">
      <c r="A61" s="56"/>
      <c r="B61" s="60">
        <v>2200</v>
      </c>
      <c r="C61" s="61" t="s">
        <v>78</v>
      </c>
      <c r="D61" s="62">
        <f>D95+D163+D197+D231+D129</f>
        <v>1167415</v>
      </c>
      <c r="E61" s="62">
        <f>E95+E163+E197+E231+E129</f>
        <v>-24810</v>
      </c>
      <c r="F61" s="62">
        <f t="shared" si="32"/>
        <v>1142605</v>
      </c>
      <c r="G61" s="62">
        <f>G95+G163+G197+G231+G129</f>
        <v>-15632</v>
      </c>
      <c r="H61" s="62">
        <f t="shared" ref="H61:J61" si="43">H95+H163+H197+H231+H129</f>
        <v>1126973</v>
      </c>
      <c r="I61" s="62">
        <f>I95+I163+I197+I231+I129</f>
        <v>-101745</v>
      </c>
      <c r="J61" s="62">
        <f t="shared" si="43"/>
        <v>1025228</v>
      </c>
    </row>
    <row r="62" spans="1:10" ht="12" customHeight="1" x14ac:dyDescent="0.35">
      <c r="A62" s="56"/>
      <c r="B62" s="60">
        <v>2300</v>
      </c>
      <c r="C62" s="61" t="s">
        <v>79</v>
      </c>
      <c r="D62" s="62">
        <f t="shared" ref="D62:F77" si="44">D96+D164+D198+D232+D130</f>
        <v>119780</v>
      </c>
      <c r="E62" s="62">
        <f t="shared" si="32"/>
        <v>8590</v>
      </c>
      <c r="F62" s="62">
        <f t="shared" si="32"/>
        <v>128370</v>
      </c>
      <c r="G62" s="62">
        <f t="shared" ref="G62:H62" si="45">G96+G164+G198+G232+G130</f>
        <v>-1935</v>
      </c>
      <c r="H62" s="62">
        <f t="shared" si="45"/>
        <v>126435</v>
      </c>
      <c r="I62" s="62">
        <f t="shared" ref="I62:J62" si="46">I96+I164+I198+I232+I130</f>
        <v>7048</v>
      </c>
      <c r="J62" s="62">
        <f t="shared" si="46"/>
        <v>133483</v>
      </c>
    </row>
    <row r="63" spans="1:10" ht="12" customHeight="1" x14ac:dyDescent="0.35">
      <c r="A63" s="56"/>
      <c r="B63" s="60">
        <v>2400</v>
      </c>
      <c r="C63" s="61" t="s">
        <v>80</v>
      </c>
      <c r="D63" s="62">
        <f t="shared" si="44"/>
        <v>0</v>
      </c>
      <c r="E63" s="62">
        <f t="shared" si="32"/>
        <v>0</v>
      </c>
      <c r="F63" s="62">
        <f t="shared" si="32"/>
        <v>0</v>
      </c>
      <c r="G63" s="62">
        <f t="shared" ref="G63:H63" si="47">G97+G165+G199+G233+G131</f>
        <v>0</v>
      </c>
      <c r="H63" s="62">
        <f t="shared" si="47"/>
        <v>0</v>
      </c>
      <c r="I63" s="62">
        <f t="shared" ref="I63:J63" si="48">I97+I165+I199+I233+I131</f>
        <v>0</v>
      </c>
      <c r="J63" s="62">
        <f t="shared" si="48"/>
        <v>0</v>
      </c>
    </row>
    <row r="64" spans="1:10" ht="12" customHeight="1" x14ac:dyDescent="0.35">
      <c r="A64" s="56"/>
      <c r="B64" s="60">
        <v>2500</v>
      </c>
      <c r="C64" s="61" t="s">
        <v>81</v>
      </c>
      <c r="D64" s="62">
        <f t="shared" si="44"/>
        <v>98069</v>
      </c>
      <c r="E64" s="62">
        <f t="shared" si="32"/>
        <v>0</v>
      </c>
      <c r="F64" s="62">
        <f t="shared" si="32"/>
        <v>98069</v>
      </c>
      <c r="G64" s="62">
        <f t="shared" ref="G64:H64" si="49">G98+G166+G200+G234+G132</f>
        <v>0</v>
      </c>
      <c r="H64" s="62">
        <f t="shared" si="49"/>
        <v>98069</v>
      </c>
      <c r="I64" s="62">
        <f t="shared" ref="I64:J64" si="50">I98+I166+I200+I234+I132</f>
        <v>-94340</v>
      </c>
      <c r="J64" s="62">
        <f t="shared" si="50"/>
        <v>3729</v>
      </c>
    </row>
    <row r="65" spans="1:10" ht="12" customHeight="1" x14ac:dyDescent="0.35">
      <c r="A65" s="56"/>
      <c r="B65" s="17">
        <v>3000</v>
      </c>
      <c r="C65" s="63" t="s">
        <v>82</v>
      </c>
      <c r="D65" s="59">
        <f t="shared" si="44"/>
        <v>0</v>
      </c>
      <c r="E65" s="59">
        <f t="shared" si="32"/>
        <v>0</v>
      </c>
      <c r="F65" s="59">
        <f t="shared" si="32"/>
        <v>0</v>
      </c>
      <c r="G65" s="59">
        <f t="shared" ref="G65:H65" si="51">G99+G167+G201+G235+G133</f>
        <v>0</v>
      </c>
      <c r="H65" s="59">
        <f t="shared" si="51"/>
        <v>0</v>
      </c>
      <c r="I65" s="59">
        <f t="shared" ref="I65:J65" si="52">I99+I167+I201+I235+I133</f>
        <v>0</v>
      </c>
      <c r="J65" s="59">
        <f t="shared" si="52"/>
        <v>0</v>
      </c>
    </row>
    <row r="66" spans="1:10" ht="12" customHeight="1" x14ac:dyDescent="0.35">
      <c r="A66" s="56"/>
      <c r="B66" s="60">
        <v>3200</v>
      </c>
      <c r="C66" s="61" t="s">
        <v>83</v>
      </c>
      <c r="D66" s="62">
        <f t="shared" si="44"/>
        <v>0</v>
      </c>
      <c r="E66" s="62">
        <f t="shared" si="32"/>
        <v>0</v>
      </c>
      <c r="F66" s="62">
        <f t="shared" si="32"/>
        <v>0</v>
      </c>
      <c r="G66" s="62">
        <f t="shared" ref="G66:H66" si="53">G100+G168+G202+G236+G134</f>
        <v>0</v>
      </c>
      <c r="H66" s="62">
        <f t="shared" si="53"/>
        <v>0</v>
      </c>
      <c r="I66" s="62">
        <f t="shared" ref="I66:J66" si="54">I100+I168+I202+I236+I134</f>
        <v>0</v>
      </c>
      <c r="J66" s="62">
        <f t="shared" si="54"/>
        <v>0</v>
      </c>
    </row>
    <row r="67" spans="1:10" ht="12" customHeight="1" x14ac:dyDescent="0.35">
      <c r="A67" s="56"/>
      <c r="B67" s="60">
        <v>3300</v>
      </c>
      <c r="C67" s="61" t="s">
        <v>84</v>
      </c>
      <c r="D67" s="62">
        <f t="shared" si="44"/>
        <v>0</v>
      </c>
      <c r="E67" s="62">
        <f t="shared" si="32"/>
        <v>0</v>
      </c>
      <c r="F67" s="62">
        <f t="shared" si="32"/>
        <v>0</v>
      </c>
      <c r="G67" s="62">
        <f t="shared" ref="G67:H67" si="55">G101+G169+G203+G237+G135</f>
        <v>0</v>
      </c>
      <c r="H67" s="62">
        <f t="shared" si="55"/>
        <v>0</v>
      </c>
      <c r="I67" s="62">
        <f t="shared" ref="I67:J67" si="56">I101+I169+I203+I237+I135</f>
        <v>0</v>
      </c>
      <c r="J67" s="62">
        <f t="shared" si="56"/>
        <v>0</v>
      </c>
    </row>
    <row r="68" spans="1:10" ht="12" customHeight="1" x14ac:dyDescent="0.35">
      <c r="A68" s="56"/>
      <c r="B68" s="17">
        <v>4000</v>
      </c>
      <c r="C68" s="64" t="s">
        <v>85</v>
      </c>
      <c r="D68" s="59">
        <f t="shared" si="44"/>
        <v>2293471</v>
      </c>
      <c r="E68" s="59">
        <f t="shared" si="32"/>
        <v>-23640</v>
      </c>
      <c r="F68" s="59">
        <f t="shared" si="32"/>
        <v>2269831</v>
      </c>
      <c r="G68" s="59">
        <f t="shared" ref="G68:H68" si="57">G102+G170+G204+G238+G136</f>
        <v>29967</v>
      </c>
      <c r="H68" s="59">
        <f t="shared" si="57"/>
        <v>2299798</v>
      </c>
      <c r="I68" s="59">
        <f t="shared" ref="I68:J68" si="58">I102+I170+I204+I238+I136</f>
        <v>-28260</v>
      </c>
      <c r="J68" s="59">
        <f t="shared" si="58"/>
        <v>2271538</v>
      </c>
    </row>
    <row r="69" spans="1:10" ht="12" customHeight="1" x14ac:dyDescent="0.35">
      <c r="A69" s="56"/>
      <c r="B69" s="60">
        <v>4200</v>
      </c>
      <c r="C69" s="65" t="s">
        <v>86</v>
      </c>
      <c r="D69" s="62">
        <f t="shared" si="44"/>
        <v>0</v>
      </c>
      <c r="E69" s="62">
        <f t="shared" si="32"/>
        <v>0</v>
      </c>
      <c r="F69" s="62">
        <f t="shared" si="32"/>
        <v>0</v>
      </c>
      <c r="G69" s="62">
        <f t="shared" ref="G69:H69" si="59">G103+G171+G205+G239+G137</f>
        <v>0</v>
      </c>
      <c r="H69" s="62">
        <f t="shared" si="59"/>
        <v>0</v>
      </c>
      <c r="I69" s="62">
        <f t="shared" ref="I69:J69" si="60">I103+I171+I205+I239+I137</f>
        <v>0</v>
      </c>
      <c r="J69" s="62">
        <f t="shared" si="60"/>
        <v>0</v>
      </c>
    </row>
    <row r="70" spans="1:10" ht="12" customHeight="1" x14ac:dyDescent="0.35">
      <c r="A70" s="56"/>
      <c r="B70" s="60">
        <v>4300</v>
      </c>
      <c r="C70" s="65" t="s">
        <v>87</v>
      </c>
      <c r="D70" s="62">
        <f t="shared" si="44"/>
        <v>2293471</v>
      </c>
      <c r="E70" s="62">
        <f t="shared" si="32"/>
        <v>-23640</v>
      </c>
      <c r="F70" s="62">
        <f t="shared" si="32"/>
        <v>2269831</v>
      </c>
      <c r="G70" s="62">
        <f t="shared" ref="G70:H70" si="61">G104+G172+G206+G240+G138</f>
        <v>29967</v>
      </c>
      <c r="H70" s="62">
        <f t="shared" si="61"/>
        <v>2299798</v>
      </c>
      <c r="I70" s="62">
        <f t="shared" ref="I70:J70" si="62">I104+I172+I206+I240+I138</f>
        <v>-28260</v>
      </c>
      <c r="J70" s="62">
        <f t="shared" si="62"/>
        <v>2271538</v>
      </c>
    </row>
    <row r="71" spans="1:10" ht="12" customHeight="1" x14ac:dyDescent="0.35">
      <c r="A71" s="56"/>
      <c r="B71" s="17">
        <v>5000</v>
      </c>
      <c r="C71" s="18" t="s">
        <v>88</v>
      </c>
      <c r="D71" s="59">
        <f t="shared" si="44"/>
        <v>103416</v>
      </c>
      <c r="E71" s="59">
        <f t="shared" si="32"/>
        <v>-28470</v>
      </c>
      <c r="F71" s="59">
        <f t="shared" si="32"/>
        <v>74946</v>
      </c>
      <c r="G71" s="59">
        <f t="shared" ref="G71:H71" si="63">G105+G173+G207+G241+G139</f>
        <v>4900</v>
      </c>
      <c r="H71" s="59">
        <f t="shared" si="63"/>
        <v>79846</v>
      </c>
      <c r="I71" s="59">
        <f t="shared" ref="I71:J71" si="64">I105+I173+I207+I241+I139</f>
        <v>-2910</v>
      </c>
      <c r="J71" s="59">
        <f t="shared" si="64"/>
        <v>76936</v>
      </c>
    </row>
    <row r="72" spans="1:10" ht="12" customHeight="1" x14ac:dyDescent="0.35">
      <c r="A72" s="56"/>
      <c r="B72" s="60">
        <v>5100</v>
      </c>
      <c r="C72" s="66" t="s">
        <v>89</v>
      </c>
      <c r="D72" s="62">
        <f t="shared" si="44"/>
        <v>0</v>
      </c>
      <c r="E72" s="62">
        <f t="shared" si="44"/>
        <v>2130</v>
      </c>
      <c r="F72" s="62">
        <f t="shared" si="44"/>
        <v>2130</v>
      </c>
      <c r="G72" s="62">
        <f t="shared" ref="G72:H72" si="65">G106+G174+G208+G242+G140</f>
        <v>0</v>
      </c>
      <c r="H72" s="62">
        <f t="shared" si="65"/>
        <v>2130</v>
      </c>
      <c r="I72" s="62">
        <f t="shared" ref="I72:J72" si="66">I106+I174+I208+I242+I140</f>
        <v>0</v>
      </c>
      <c r="J72" s="62">
        <f t="shared" si="66"/>
        <v>2130</v>
      </c>
    </row>
    <row r="73" spans="1:10" ht="12" customHeight="1" x14ac:dyDescent="0.35">
      <c r="A73" s="56"/>
      <c r="B73" s="60">
        <v>5200</v>
      </c>
      <c r="C73" s="66" t="s">
        <v>90</v>
      </c>
      <c r="D73" s="62">
        <f t="shared" si="44"/>
        <v>103416</v>
      </c>
      <c r="E73" s="62">
        <f t="shared" si="44"/>
        <v>-30600</v>
      </c>
      <c r="F73" s="62">
        <f>F107+F175+F209+F243+F141</f>
        <v>72816</v>
      </c>
      <c r="G73" s="62">
        <f t="shared" ref="G73:I73" si="67">G107+G175+G209+G243+G141</f>
        <v>4900</v>
      </c>
      <c r="H73" s="62">
        <f>H107+H175+H209+H243+H141</f>
        <v>77716</v>
      </c>
      <c r="I73" s="62">
        <f t="shared" si="67"/>
        <v>-2910</v>
      </c>
      <c r="J73" s="62">
        <f>J107+J175+J209+J243+J141</f>
        <v>74806</v>
      </c>
    </row>
    <row r="74" spans="1:10" ht="12" customHeight="1" x14ac:dyDescent="0.35">
      <c r="A74" s="56"/>
      <c r="B74" s="60">
        <v>5300</v>
      </c>
      <c r="C74" s="67" t="s">
        <v>91</v>
      </c>
      <c r="D74" s="62">
        <f t="shared" si="44"/>
        <v>0</v>
      </c>
      <c r="E74" s="62">
        <f t="shared" si="44"/>
        <v>0</v>
      </c>
      <c r="F74" s="62">
        <f t="shared" si="44"/>
        <v>0</v>
      </c>
      <c r="G74" s="62">
        <f t="shared" ref="G74:H74" si="68">G108+G176+G210+G244+G142</f>
        <v>0</v>
      </c>
      <c r="H74" s="62">
        <f t="shared" si="68"/>
        <v>0</v>
      </c>
      <c r="I74" s="62">
        <f t="shared" ref="I74:J74" si="69">I108+I176+I210+I244+I142</f>
        <v>0</v>
      </c>
      <c r="J74" s="62">
        <f t="shared" si="69"/>
        <v>0</v>
      </c>
    </row>
    <row r="75" spans="1:10" ht="15.75" customHeight="1" x14ac:dyDescent="0.35">
      <c r="A75" s="56"/>
      <c r="B75" s="17">
        <v>6000</v>
      </c>
      <c r="C75" s="18" t="s">
        <v>92</v>
      </c>
      <c r="D75" s="59">
        <f t="shared" si="44"/>
        <v>6500</v>
      </c>
      <c r="E75" s="59">
        <f t="shared" si="44"/>
        <v>0</v>
      </c>
      <c r="F75" s="59">
        <f t="shared" si="44"/>
        <v>6500</v>
      </c>
      <c r="G75" s="59">
        <f t="shared" ref="G75:H75" si="70">G109+G177+G211+G245+G143</f>
        <v>0</v>
      </c>
      <c r="H75" s="59">
        <f t="shared" si="70"/>
        <v>6500</v>
      </c>
      <c r="I75" s="59">
        <f t="shared" ref="I75:J75" si="71">I109+I177+I211+I245+I143</f>
        <v>0</v>
      </c>
      <c r="J75" s="59">
        <f t="shared" si="71"/>
        <v>6500</v>
      </c>
    </row>
    <row r="76" spans="1:10" ht="15.75" hidden="1" customHeight="1" outlineLevel="1" x14ac:dyDescent="0.35">
      <c r="A76" s="56"/>
      <c r="B76" s="60">
        <v>6200</v>
      </c>
      <c r="C76" s="66" t="s">
        <v>93</v>
      </c>
      <c r="D76" s="62">
        <f t="shared" si="44"/>
        <v>0</v>
      </c>
      <c r="E76" s="62">
        <f t="shared" si="44"/>
        <v>0</v>
      </c>
      <c r="F76" s="62">
        <f t="shared" si="44"/>
        <v>0</v>
      </c>
      <c r="G76" s="62">
        <f t="shared" ref="G76:H76" si="72">G110+G178+G212+G246+G144</f>
        <v>0</v>
      </c>
      <c r="H76" s="62">
        <f t="shared" si="72"/>
        <v>0</v>
      </c>
      <c r="I76" s="62">
        <f t="shared" ref="I76:J76" si="73">I110+I178+I212+I246+I144</f>
        <v>0</v>
      </c>
      <c r="J76" s="62">
        <f t="shared" si="73"/>
        <v>0</v>
      </c>
    </row>
    <row r="77" spans="1:10" ht="15.75" hidden="1" customHeight="1" outlineLevel="1" x14ac:dyDescent="0.35">
      <c r="A77" s="56"/>
      <c r="B77" s="60">
        <v>6300</v>
      </c>
      <c r="C77" s="66" t="s">
        <v>94</v>
      </c>
      <c r="D77" s="62">
        <f t="shared" si="44"/>
        <v>0</v>
      </c>
      <c r="E77" s="62">
        <f t="shared" si="44"/>
        <v>0</v>
      </c>
      <c r="F77" s="62">
        <f t="shared" si="44"/>
        <v>0</v>
      </c>
      <c r="G77" s="62">
        <f t="shared" ref="G77:H77" si="74">G111+G179+G213+G247+G145</f>
        <v>0</v>
      </c>
      <c r="H77" s="62">
        <f t="shared" si="74"/>
        <v>0</v>
      </c>
      <c r="I77" s="62">
        <f t="shared" ref="I77:J77" si="75">I111+I179+I213+I247+I145</f>
        <v>0</v>
      </c>
      <c r="J77" s="62">
        <f t="shared" si="75"/>
        <v>0</v>
      </c>
    </row>
    <row r="78" spans="1:10" ht="15.75" customHeight="1" collapsed="1" x14ac:dyDescent="0.35">
      <c r="A78" s="56"/>
      <c r="B78" s="60">
        <v>6400</v>
      </c>
      <c r="C78" s="66" t="s">
        <v>95</v>
      </c>
      <c r="D78" s="62">
        <f t="shared" ref="D78:F87" si="76">D112+D180+D214+D248+D146</f>
        <v>6500</v>
      </c>
      <c r="E78" s="62">
        <f t="shared" si="76"/>
        <v>0</v>
      </c>
      <c r="F78" s="62">
        <f t="shared" si="76"/>
        <v>6500</v>
      </c>
      <c r="G78" s="62">
        <f t="shared" ref="G78:H78" si="77">G112+G180+G214+G248+G146</f>
        <v>0</v>
      </c>
      <c r="H78" s="62">
        <f t="shared" si="77"/>
        <v>6500</v>
      </c>
      <c r="I78" s="62">
        <f t="shared" ref="I78:J78" si="78">I112+I180+I214+I248+I146</f>
        <v>0</v>
      </c>
      <c r="J78" s="62">
        <f t="shared" si="78"/>
        <v>6500</v>
      </c>
    </row>
    <row r="79" spans="1:10" ht="15.75" hidden="1" customHeight="1" outlineLevel="1" x14ac:dyDescent="0.35">
      <c r="A79" s="56"/>
      <c r="B79" s="60">
        <v>6500</v>
      </c>
      <c r="C79" s="67" t="s">
        <v>96</v>
      </c>
      <c r="D79" s="62">
        <f t="shared" si="76"/>
        <v>0</v>
      </c>
      <c r="E79" s="62">
        <f t="shared" si="76"/>
        <v>0</v>
      </c>
      <c r="F79" s="62">
        <f t="shared" si="76"/>
        <v>0</v>
      </c>
      <c r="G79" s="62">
        <f t="shared" ref="G79:H79" si="79">G113+G181+G215+G249+G147</f>
        <v>0</v>
      </c>
      <c r="H79" s="62">
        <f t="shared" si="79"/>
        <v>0</v>
      </c>
      <c r="I79" s="62">
        <f t="shared" ref="I79:J79" si="80">I113+I181+I215+I249+I147</f>
        <v>0</v>
      </c>
      <c r="J79" s="62">
        <f t="shared" si="80"/>
        <v>0</v>
      </c>
    </row>
    <row r="80" spans="1:10" ht="12" customHeight="1" collapsed="1" x14ac:dyDescent="0.35">
      <c r="A80" s="56"/>
      <c r="B80" s="17">
        <v>7000</v>
      </c>
      <c r="C80" s="18" t="s">
        <v>97</v>
      </c>
      <c r="D80" s="59">
        <f t="shared" si="76"/>
        <v>0</v>
      </c>
      <c r="E80" s="59">
        <f t="shared" si="76"/>
        <v>0</v>
      </c>
      <c r="F80" s="59">
        <f t="shared" si="76"/>
        <v>0</v>
      </c>
      <c r="G80" s="59">
        <f t="shared" ref="G80:H80" si="81">G114+G182+G216+G250+G148</f>
        <v>0</v>
      </c>
      <c r="H80" s="59">
        <f t="shared" si="81"/>
        <v>0</v>
      </c>
      <c r="I80" s="59">
        <f t="shared" ref="I80:J80" si="82">I114+I182+I216+I250+I148</f>
        <v>0</v>
      </c>
      <c r="J80" s="59">
        <f t="shared" si="82"/>
        <v>0</v>
      </c>
    </row>
    <row r="81" spans="1:10" ht="12" customHeight="1" x14ac:dyDescent="0.35">
      <c r="A81" s="56"/>
      <c r="B81" s="68">
        <v>7200</v>
      </c>
      <c r="C81" s="69" t="s">
        <v>98</v>
      </c>
      <c r="D81" s="62">
        <f t="shared" si="76"/>
        <v>0</v>
      </c>
      <c r="E81" s="62">
        <f t="shared" si="76"/>
        <v>0</v>
      </c>
      <c r="F81" s="62">
        <f t="shared" si="76"/>
        <v>0</v>
      </c>
      <c r="G81" s="62">
        <f t="shared" ref="G81:H81" si="83">G115+G183+G217+G251+G149</f>
        <v>0</v>
      </c>
      <c r="H81" s="62">
        <f t="shared" si="83"/>
        <v>0</v>
      </c>
      <c r="I81" s="62">
        <f t="shared" ref="I81:J81" si="84">I115+I183+I217+I251+I149</f>
        <v>0</v>
      </c>
      <c r="J81" s="62">
        <f t="shared" si="84"/>
        <v>0</v>
      </c>
    </row>
    <row r="82" spans="1:10" ht="12" hidden="1" customHeight="1" outlineLevel="1" x14ac:dyDescent="0.35">
      <c r="A82" s="56"/>
      <c r="B82" s="68">
        <v>7500</v>
      </c>
      <c r="C82" s="69" t="s">
        <v>99</v>
      </c>
      <c r="D82" s="62">
        <f t="shared" si="76"/>
        <v>0</v>
      </c>
      <c r="E82" s="62">
        <f t="shared" si="76"/>
        <v>0</v>
      </c>
      <c r="F82" s="62">
        <f t="shared" si="76"/>
        <v>0</v>
      </c>
      <c r="G82" s="62">
        <f t="shared" ref="G82:H82" si="85">G116+G184+G218+G252+G150</f>
        <v>0</v>
      </c>
      <c r="H82" s="62">
        <f t="shared" si="85"/>
        <v>0</v>
      </c>
      <c r="I82" s="62">
        <f t="shared" ref="I82:J82" si="86">I116+I184+I218+I252+I150</f>
        <v>0</v>
      </c>
      <c r="J82" s="62">
        <f t="shared" si="86"/>
        <v>0</v>
      </c>
    </row>
    <row r="83" spans="1:10" ht="12" hidden="1" customHeight="1" outlineLevel="1" x14ac:dyDescent="0.35">
      <c r="A83" s="56"/>
      <c r="B83" s="68">
        <v>7700</v>
      </c>
      <c r="C83" s="69" t="s">
        <v>100</v>
      </c>
      <c r="D83" s="62">
        <f t="shared" si="76"/>
        <v>0</v>
      </c>
      <c r="E83" s="62">
        <f t="shared" si="76"/>
        <v>0</v>
      </c>
      <c r="F83" s="62">
        <f t="shared" si="76"/>
        <v>0</v>
      </c>
      <c r="G83" s="62">
        <f t="shared" ref="G83:H83" si="87">G117+G185+G219+G253+G151</f>
        <v>0</v>
      </c>
      <c r="H83" s="62">
        <f t="shared" si="87"/>
        <v>0</v>
      </c>
      <c r="I83" s="62">
        <f t="shared" ref="I83:J83" si="88">I117+I185+I219+I253+I151</f>
        <v>0</v>
      </c>
      <c r="J83" s="62">
        <f t="shared" si="88"/>
        <v>0</v>
      </c>
    </row>
    <row r="84" spans="1:10" ht="12" hidden="1" customHeight="1" outlineLevel="1" x14ac:dyDescent="0.35">
      <c r="A84" s="56"/>
      <c r="B84" s="70">
        <v>8000</v>
      </c>
      <c r="C84" s="71" t="s">
        <v>101</v>
      </c>
      <c r="D84" s="59">
        <f t="shared" si="76"/>
        <v>0</v>
      </c>
      <c r="E84" s="59">
        <f t="shared" si="76"/>
        <v>0</v>
      </c>
      <c r="F84" s="59">
        <f t="shared" si="76"/>
        <v>0</v>
      </c>
      <c r="G84" s="59">
        <f t="shared" ref="G84:H84" si="89">G118+G186+G220+G254+G152</f>
        <v>0</v>
      </c>
      <c r="H84" s="59">
        <f t="shared" si="89"/>
        <v>0</v>
      </c>
      <c r="I84" s="59">
        <f t="shared" ref="I84:J84" si="90">I118+I186+I220+I254+I152</f>
        <v>0</v>
      </c>
      <c r="J84" s="59">
        <f t="shared" si="90"/>
        <v>0</v>
      </c>
    </row>
    <row r="85" spans="1:10" ht="12" hidden="1" customHeight="1" outlineLevel="1" x14ac:dyDescent="0.35">
      <c r="A85" s="56"/>
      <c r="B85" s="72">
        <v>8100</v>
      </c>
      <c r="C85" s="73" t="s">
        <v>102</v>
      </c>
      <c r="D85" s="62">
        <f t="shared" si="76"/>
        <v>0</v>
      </c>
      <c r="E85" s="62">
        <f t="shared" si="76"/>
        <v>0</v>
      </c>
      <c r="F85" s="62">
        <f t="shared" si="76"/>
        <v>0</v>
      </c>
      <c r="G85" s="62">
        <f t="shared" ref="G85:H85" si="91">G119+G187+G221+G255+G153</f>
        <v>0</v>
      </c>
      <c r="H85" s="62">
        <f t="shared" si="91"/>
        <v>0</v>
      </c>
      <c r="I85" s="62">
        <f t="shared" ref="I85:J85" si="92">I119+I187+I221+I255+I153</f>
        <v>0</v>
      </c>
      <c r="J85" s="62">
        <f t="shared" si="92"/>
        <v>0</v>
      </c>
    </row>
    <row r="86" spans="1:10" ht="12" hidden="1" customHeight="1" outlineLevel="1" x14ac:dyDescent="0.35">
      <c r="A86" s="56"/>
      <c r="B86" s="72">
        <v>8600</v>
      </c>
      <c r="C86" s="73" t="s">
        <v>103</v>
      </c>
      <c r="D86" s="62">
        <f t="shared" si="76"/>
        <v>0</v>
      </c>
      <c r="E86" s="62">
        <f t="shared" si="76"/>
        <v>0</v>
      </c>
      <c r="F86" s="62">
        <f t="shared" si="76"/>
        <v>0</v>
      </c>
      <c r="G86" s="62">
        <f t="shared" ref="G86:H86" si="93">G120+G188+G222+G256+G154</f>
        <v>0</v>
      </c>
      <c r="H86" s="62">
        <f t="shared" si="93"/>
        <v>0</v>
      </c>
      <c r="I86" s="62">
        <f t="shared" ref="I86:J86" si="94">I120+I188+I222+I256+I154</f>
        <v>0</v>
      </c>
      <c r="J86" s="62">
        <f t="shared" si="94"/>
        <v>0</v>
      </c>
    </row>
    <row r="87" spans="1:10" ht="12" hidden="1" customHeight="1" outlineLevel="1" x14ac:dyDescent="0.35">
      <c r="A87" s="56"/>
      <c r="B87" s="72">
        <v>8900</v>
      </c>
      <c r="C87" s="73" t="s">
        <v>104</v>
      </c>
      <c r="D87" s="62">
        <f t="shared" si="76"/>
        <v>0</v>
      </c>
      <c r="E87" s="62">
        <f t="shared" si="76"/>
        <v>0</v>
      </c>
      <c r="F87" s="62">
        <f t="shared" si="76"/>
        <v>0</v>
      </c>
      <c r="G87" s="62">
        <f t="shared" ref="G87:H87" si="95">G121+G189+G223+G257+G155</f>
        <v>0</v>
      </c>
      <c r="H87" s="62">
        <f t="shared" si="95"/>
        <v>0</v>
      </c>
      <c r="I87" s="62">
        <f t="shared" ref="I87:J87" si="96">I121+I189+I223+I257+I155</f>
        <v>0</v>
      </c>
      <c r="J87" s="62">
        <f t="shared" si="96"/>
        <v>0</v>
      </c>
    </row>
    <row r="88" spans="1:10" ht="12" customHeight="1" collapsed="1" x14ac:dyDescent="0.35">
      <c r="A88" s="74" t="s">
        <v>105</v>
      </c>
      <c r="B88" s="75"/>
      <c r="C88" s="76" t="s">
        <v>106</v>
      </c>
      <c r="D88" s="77">
        <f t="shared" ref="D88:F88" si="97">D89+D105+D118</f>
        <v>5334801</v>
      </c>
      <c r="E88" s="77">
        <f t="shared" si="97"/>
        <v>1700</v>
      </c>
      <c r="F88" s="77">
        <f t="shared" si="97"/>
        <v>5336501</v>
      </c>
      <c r="G88" s="77">
        <f t="shared" ref="G88:H88" si="98">G89+G105+G118</f>
        <v>2396</v>
      </c>
      <c r="H88" s="77">
        <f t="shared" si="98"/>
        <v>5338897</v>
      </c>
      <c r="I88" s="77">
        <f t="shared" ref="I88:J88" si="99">I89+I105+I118</f>
        <v>-9553</v>
      </c>
      <c r="J88" s="77">
        <f t="shared" si="99"/>
        <v>5329344</v>
      </c>
    </row>
    <row r="89" spans="1:10" ht="12" customHeight="1" x14ac:dyDescent="0.35">
      <c r="A89" s="45"/>
      <c r="B89" s="46"/>
      <c r="C89" s="47" t="s">
        <v>283</v>
      </c>
      <c r="D89" s="48">
        <f t="shared" ref="D89:F89" si="100">D90+D99+D102+D109+D114+D93</f>
        <v>5262735</v>
      </c>
      <c r="E89" s="48">
        <f t="shared" si="100"/>
        <v>170</v>
      </c>
      <c r="F89" s="48">
        <f t="shared" si="100"/>
        <v>5262905</v>
      </c>
      <c r="G89" s="48">
        <f t="shared" ref="G89:H89" si="101">G90+G99+G102+G109+G114+G93</f>
        <v>-2544</v>
      </c>
      <c r="H89" s="48">
        <f t="shared" si="101"/>
        <v>5260361</v>
      </c>
      <c r="I89" s="48">
        <f t="shared" ref="I89:J89" si="102">I90+I99+I102+I109+I114+I93</f>
        <v>-6643</v>
      </c>
      <c r="J89" s="48">
        <f t="shared" si="102"/>
        <v>5253718</v>
      </c>
    </row>
    <row r="90" spans="1:10" ht="12" customHeight="1" x14ac:dyDescent="0.35">
      <c r="A90" s="45"/>
      <c r="B90" s="49">
        <v>1000</v>
      </c>
      <c r="C90" s="50" t="s">
        <v>73</v>
      </c>
      <c r="D90" s="48">
        <f t="shared" ref="D90:F90" si="103">SUM(D91:D92)</f>
        <v>4267240</v>
      </c>
      <c r="E90" s="48">
        <f t="shared" si="103"/>
        <v>0</v>
      </c>
      <c r="F90" s="48">
        <f t="shared" si="103"/>
        <v>4267240</v>
      </c>
      <c r="G90" s="48">
        <f t="shared" ref="G90:H90" si="104">SUM(G91:G92)</f>
        <v>30</v>
      </c>
      <c r="H90" s="48">
        <f t="shared" si="104"/>
        <v>4267270</v>
      </c>
      <c r="I90" s="48">
        <f t="shared" ref="I90:J90" si="105">SUM(I91:I92)</f>
        <v>-1765</v>
      </c>
      <c r="J90" s="48">
        <f t="shared" si="105"/>
        <v>4265505</v>
      </c>
    </row>
    <row r="91" spans="1:10" ht="12" customHeight="1" x14ac:dyDescent="0.35">
      <c r="A91" s="45"/>
      <c r="B91" s="52">
        <v>1100</v>
      </c>
      <c r="C91" s="53" t="s">
        <v>74</v>
      </c>
      <c r="D91" s="54">
        <v>3296486</v>
      </c>
      <c r="E91" s="54">
        <v>-4473</v>
      </c>
      <c r="F91" s="54">
        <f>D91+E91</f>
        <v>3292013</v>
      </c>
      <c r="G91" s="54">
        <v>-1641</v>
      </c>
      <c r="H91" s="54">
        <f>F91+G91</f>
        <v>3290372</v>
      </c>
      <c r="I91" s="54">
        <v>-12108</v>
      </c>
      <c r="J91" s="54">
        <f>H91+I91</f>
        <v>3278264</v>
      </c>
    </row>
    <row r="92" spans="1:10" ht="12" customHeight="1" x14ac:dyDescent="0.35">
      <c r="A92" s="45"/>
      <c r="B92" s="52">
        <v>1200</v>
      </c>
      <c r="C92" s="55" t="s">
        <v>75</v>
      </c>
      <c r="D92" s="54">
        <v>970754</v>
      </c>
      <c r="E92" s="54">
        <v>4473</v>
      </c>
      <c r="F92" s="54">
        <f>D92+E92</f>
        <v>975227</v>
      </c>
      <c r="G92" s="54">
        <v>1671</v>
      </c>
      <c r="H92" s="54">
        <f>F92+G92</f>
        <v>976898</v>
      </c>
      <c r="I92" s="54">
        <v>10343</v>
      </c>
      <c r="J92" s="54">
        <f>H92+I92</f>
        <v>987241</v>
      </c>
    </row>
    <row r="93" spans="1:10" ht="12" customHeight="1" x14ac:dyDescent="0.35">
      <c r="A93" s="56"/>
      <c r="B93" s="57">
        <v>2000</v>
      </c>
      <c r="C93" s="58" t="s">
        <v>76</v>
      </c>
      <c r="D93" s="78">
        <f t="shared" ref="D93:F93" si="106">SUM(D94:D98)</f>
        <v>988995</v>
      </c>
      <c r="E93" s="78">
        <f t="shared" si="106"/>
        <v>170</v>
      </c>
      <c r="F93" s="78">
        <f t="shared" si="106"/>
        <v>989165</v>
      </c>
      <c r="G93" s="78">
        <f t="shared" ref="G93:H93" si="107">SUM(G94:G98)</f>
        <v>-2574</v>
      </c>
      <c r="H93" s="78">
        <f t="shared" si="107"/>
        <v>986591</v>
      </c>
      <c r="I93" s="78">
        <f t="shared" ref="I93:J93" si="108">SUM(I94:I98)</f>
        <v>-4878</v>
      </c>
      <c r="J93" s="78">
        <f t="shared" si="108"/>
        <v>981713</v>
      </c>
    </row>
    <row r="94" spans="1:10" ht="12" customHeight="1" x14ac:dyDescent="0.35">
      <c r="A94" s="56"/>
      <c r="B94" s="60">
        <v>2100</v>
      </c>
      <c r="C94" s="61" t="s">
        <v>77</v>
      </c>
      <c r="D94" s="62">
        <v>1300</v>
      </c>
      <c r="E94" s="62">
        <v>-83</v>
      </c>
      <c r="F94" s="62">
        <f t="shared" ref="F94:H98" si="109">D94+E94</f>
        <v>1217</v>
      </c>
      <c r="G94" s="62"/>
      <c r="H94" s="62">
        <f t="shared" si="109"/>
        <v>1217</v>
      </c>
      <c r="I94" s="62">
        <v>-35</v>
      </c>
      <c r="J94" s="62">
        <f t="shared" ref="J94:J98" si="110">H94+I94</f>
        <v>1182</v>
      </c>
    </row>
    <row r="95" spans="1:10" ht="12" customHeight="1" x14ac:dyDescent="0.35">
      <c r="A95" s="56"/>
      <c r="B95" s="60">
        <v>2200</v>
      </c>
      <c r="C95" s="61" t="s">
        <v>78</v>
      </c>
      <c r="D95" s="62">
        <v>874402</v>
      </c>
      <c r="E95" s="62">
        <v>-440</v>
      </c>
      <c r="F95" s="62">
        <f t="shared" si="109"/>
        <v>873962</v>
      </c>
      <c r="G95" s="62">
        <v>-599</v>
      </c>
      <c r="H95" s="62">
        <f t="shared" si="109"/>
        <v>873363</v>
      </c>
      <c r="I95" s="62">
        <v>-11636</v>
      </c>
      <c r="J95" s="62">
        <f t="shared" si="110"/>
        <v>861727</v>
      </c>
    </row>
    <row r="96" spans="1:10" ht="12" customHeight="1" x14ac:dyDescent="0.35">
      <c r="A96" s="56"/>
      <c r="B96" s="60">
        <v>2300</v>
      </c>
      <c r="C96" s="61" t="s">
        <v>79</v>
      </c>
      <c r="D96" s="62">
        <v>109264</v>
      </c>
      <c r="E96" s="62">
        <v>693</v>
      </c>
      <c r="F96" s="62">
        <f t="shared" si="109"/>
        <v>109957</v>
      </c>
      <c r="G96" s="62">
        <v>-1975</v>
      </c>
      <c r="H96" s="62">
        <f t="shared" si="109"/>
        <v>107982</v>
      </c>
      <c r="I96" s="62">
        <v>7093</v>
      </c>
      <c r="J96" s="62">
        <f t="shared" si="110"/>
        <v>115075</v>
      </c>
    </row>
    <row r="97" spans="1:10" ht="12" customHeight="1" outlineLevel="1" x14ac:dyDescent="0.35">
      <c r="A97" s="56"/>
      <c r="B97" s="60">
        <v>2400</v>
      </c>
      <c r="C97" s="61" t="s">
        <v>80</v>
      </c>
      <c r="D97" s="62"/>
      <c r="E97" s="62"/>
      <c r="F97" s="62">
        <f t="shared" si="109"/>
        <v>0</v>
      </c>
      <c r="G97" s="62"/>
      <c r="H97" s="62">
        <f t="shared" si="109"/>
        <v>0</v>
      </c>
      <c r="I97" s="62"/>
      <c r="J97" s="62">
        <f t="shared" si="110"/>
        <v>0</v>
      </c>
    </row>
    <row r="98" spans="1:10" ht="12" customHeight="1" x14ac:dyDescent="0.35">
      <c r="A98" s="56"/>
      <c r="B98" s="60">
        <v>2500</v>
      </c>
      <c r="C98" s="61" t="s">
        <v>81</v>
      </c>
      <c r="D98" s="62">
        <v>4029</v>
      </c>
      <c r="E98" s="62"/>
      <c r="F98" s="62">
        <f t="shared" si="109"/>
        <v>4029</v>
      </c>
      <c r="G98" s="62"/>
      <c r="H98" s="62">
        <f t="shared" si="109"/>
        <v>4029</v>
      </c>
      <c r="I98" s="62">
        <v>-300</v>
      </c>
      <c r="J98" s="62">
        <f t="shared" si="110"/>
        <v>3729</v>
      </c>
    </row>
    <row r="99" spans="1:10" ht="12" hidden="1" customHeight="1" outlineLevel="1" x14ac:dyDescent="0.35">
      <c r="A99" s="56"/>
      <c r="B99" s="17">
        <v>3000</v>
      </c>
      <c r="C99" s="63" t="s">
        <v>82</v>
      </c>
      <c r="D99" s="78">
        <f t="shared" ref="D99:F99" si="111">SUM(D100:D101)</f>
        <v>0</v>
      </c>
      <c r="E99" s="78">
        <f t="shared" si="111"/>
        <v>0</v>
      </c>
      <c r="F99" s="78">
        <f t="shared" si="111"/>
        <v>0</v>
      </c>
      <c r="G99" s="78">
        <f t="shared" ref="G99:H99" si="112">SUM(G100:G101)</f>
        <v>0</v>
      </c>
      <c r="H99" s="78">
        <f t="shared" si="112"/>
        <v>0</v>
      </c>
      <c r="I99" s="78">
        <f t="shared" ref="I99:J99" si="113">SUM(I100:I101)</f>
        <v>0</v>
      </c>
      <c r="J99" s="78">
        <f t="shared" si="113"/>
        <v>0</v>
      </c>
    </row>
    <row r="100" spans="1:10" ht="12" hidden="1" customHeight="1" outlineLevel="1" x14ac:dyDescent="0.35">
      <c r="A100" s="56"/>
      <c r="B100" s="60">
        <v>3200</v>
      </c>
      <c r="C100" s="61" t="s">
        <v>83</v>
      </c>
      <c r="D100" s="62"/>
      <c r="E100" s="62"/>
      <c r="F100" s="62"/>
      <c r="G100" s="62"/>
      <c r="H100" s="62"/>
      <c r="I100" s="62"/>
      <c r="J100" s="62"/>
    </row>
    <row r="101" spans="1:10" ht="12" hidden="1" customHeight="1" outlineLevel="1" x14ac:dyDescent="0.35">
      <c r="A101" s="56"/>
      <c r="B101" s="60">
        <v>3300</v>
      </c>
      <c r="C101" s="61" t="s">
        <v>84</v>
      </c>
      <c r="D101" s="62"/>
      <c r="E101" s="62"/>
      <c r="F101" s="62"/>
      <c r="G101" s="62"/>
      <c r="H101" s="62"/>
      <c r="I101" s="62"/>
      <c r="J101" s="62"/>
    </row>
    <row r="102" spans="1:10" ht="12" hidden="1" customHeight="1" outlineLevel="1" x14ac:dyDescent="0.35">
      <c r="A102" s="56"/>
      <c r="B102" s="17">
        <v>4000</v>
      </c>
      <c r="C102" s="64" t="s">
        <v>85</v>
      </c>
      <c r="D102" s="78">
        <f t="shared" ref="D102:F102" si="114">SUM(D103:D104)</f>
        <v>0</v>
      </c>
      <c r="E102" s="78">
        <f t="shared" si="114"/>
        <v>0</v>
      </c>
      <c r="F102" s="78">
        <f t="shared" si="114"/>
        <v>0</v>
      </c>
      <c r="G102" s="78">
        <f t="shared" ref="G102:H102" si="115">SUM(G103:G104)</f>
        <v>0</v>
      </c>
      <c r="H102" s="78">
        <f t="shared" si="115"/>
        <v>0</v>
      </c>
      <c r="I102" s="78">
        <f t="shared" ref="I102:J102" si="116">SUM(I103:I104)</f>
        <v>0</v>
      </c>
      <c r="J102" s="78">
        <f t="shared" si="116"/>
        <v>0</v>
      </c>
    </row>
    <row r="103" spans="1:10" ht="12" hidden="1" customHeight="1" outlineLevel="1" x14ac:dyDescent="0.35">
      <c r="A103" s="56"/>
      <c r="B103" s="60">
        <v>4200</v>
      </c>
      <c r="C103" s="65" t="s">
        <v>86</v>
      </c>
      <c r="D103" s="62"/>
      <c r="E103" s="62"/>
      <c r="F103" s="62"/>
      <c r="G103" s="62"/>
      <c r="H103" s="62"/>
      <c r="I103" s="62"/>
      <c r="J103" s="62"/>
    </row>
    <row r="104" spans="1:10" ht="12" hidden="1" customHeight="1" outlineLevel="1" x14ac:dyDescent="0.35">
      <c r="A104" s="56"/>
      <c r="B104" s="60">
        <v>4300</v>
      </c>
      <c r="C104" s="65" t="s">
        <v>87</v>
      </c>
      <c r="D104" s="62"/>
      <c r="E104" s="62"/>
      <c r="F104" s="62"/>
      <c r="G104" s="62"/>
      <c r="H104" s="62"/>
      <c r="I104" s="62"/>
      <c r="J104" s="62"/>
    </row>
    <row r="105" spans="1:10" ht="12" customHeight="1" collapsed="1" x14ac:dyDescent="0.35">
      <c r="A105" s="56"/>
      <c r="B105" s="17">
        <v>5000</v>
      </c>
      <c r="C105" s="18" t="s">
        <v>88</v>
      </c>
      <c r="D105" s="78">
        <f t="shared" ref="D105:F105" si="117">SUM(D106:D108)</f>
        <v>72066</v>
      </c>
      <c r="E105" s="78">
        <f t="shared" si="117"/>
        <v>1530</v>
      </c>
      <c r="F105" s="78">
        <f t="shared" si="117"/>
        <v>73596</v>
      </c>
      <c r="G105" s="78">
        <f t="shared" ref="G105:H105" si="118">SUM(G106:G108)</f>
        <v>4940</v>
      </c>
      <c r="H105" s="78">
        <f t="shared" si="118"/>
        <v>78536</v>
      </c>
      <c r="I105" s="78">
        <f t="shared" ref="I105:J105" si="119">SUM(I106:I108)</f>
        <v>-2910</v>
      </c>
      <c r="J105" s="78">
        <f t="shared" si="119"/>
        <v>75626</v>
      </c>
    </row>
    <row r="106" spans="1:10" ht="12" customHeight="1" x14ac:dyDescent="0.35">
      <c r="A106" s="56"/>
      <c r="B106" s="60">
        <v>5100</v>
      </c>
      <c r="C106" s="66" t="s">
        <v>89</v>
      </c>
      <c r="D106" s="62"/>
      <c r="E106" s="62">
        <v>2130</v>
      </c>
      <c r="F106" s="62">
        <f t="shared" ref="F106:H107" si="120">D106+E106</f>
        <v>2130</v>
      </c>
      <c r="G106" s="62"/>
      <c r="H106" s="62">
        <f t="shared" si="120"/>
        <v>2130</v>
      </c>
      <c r="I106" s="62"/>
      <c r="J106" s="62">
        <f t="shared" ref="J106:J107" si="121">H106+I106</f>
        <v>2130</v>
      </c>
    </row>
    <row r="107" spans="1:10" ht="12" customHeight="1" x14ac:dyDescent="0.35">
      <c r="A107" s="56"/>
      <c r="B107" s="60">
        <v>5200</v>
      </c>
      <c r="C107" s="66" t="s">
        <v>90</v>
      </c>
      <c r="D107" s="62">
        <v>72066</v>
      </c>
      <c r="E107" s="62">
        <v>-600</v>
      </c>
      <c r="F107" s="62">
        <f t="shared" si="120"/>
        <v>71466</v>
      </c>
      <c r="G107" s="62">
        <v>4940</v>
      </c>
      <c r="H107" s="62">
        <f t="shared" si="120"/>
        <v>76406</v>
      </c>
      <c r="I107" s="62">
        <v>-2910</v>
      </c>
      <c r="J107" s="62">
        <f t="shared" si="121"/>
        <v>73496</v>
      </c>
    </row>
    <row r="108" spans="1:10" ht="12" customHeight="1" x14ac:dyDescent="0.35">
      <c r="A108" s="56"/>
      <c r="B108" s="60">
        <v>5300</v>
      </c>
      <c r="C108" s="67" t="s">
        <v>91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</row>
    <row r="109" spans="1:10" ht="12" customHeight="1" x14ac:dyDescent="0.35">
      <c r="A109" s="56"/>
      <c r="B109" s="17">
        <v>6000</v>
      </c>
      <c r="C109" s="18" t="s">
        <v>92</v>
      </c>
      <c r="D109" s="78">
        <f t="shared" ref="D109:F109" si="122">SUM(D110:D113)</f>
        <v>6500</v>
      </c>
      <c r="E109" s="78">
        <f t="shared" si="122"/>
        <v>0</v>
      </c>
      <c r="F109" s="78">
        <f t="shared" si="122"/>
        <v>6500</v>
      </c>
      <c r="G109" s="78">
        <f t="shared" ref="G109:H109" si="123">SUM(G110:G113)</f>
        <v>0</v>
      </c>
      <c r="H109" s="78">
        <f t="shared" si="123"/>
        <v>6500</v>
      </c>
      <c r="I109" s="78">
        <f t="shared" ref="I109:J109" si="124">SUM(I110:I113)</f>
        <v>0</v>
      </c>
      <c r="J109" s="78">
        <f t="shared" si="124"/>
        <v>6500</v>
      </c>
    </row>
    <row r="110" spans="1:10" ht="12" hidden="1" customHeight="1" outlineLevel="1" x14ac:dyDescent="0.35">
      <c r="A110" s="56"/>
      <c r="B110" s="60">
        <v>6200</v>
      </c>
      <c r="C110" s="66" t="s">
        <v>93</v>
      </c>
      <c r="D110" s="62"/>
      <c r="E110" s="62"/>
      <c r="F110" s="62"/>
      <c r="G110" s="62"/>
      <c r="H110" s="62"/>
      <c r="I110" s="62"/>
      <c r="J110" s="62"/>
    </row>
    <row r="111" spans="1:10" ht="12" hidden="1" customHeight="1" outlineLevel="1" x14ac:dyDescent="0.35">
      <c r="A111" s="56"/>
      <c r="B111" s="60">
        <v>6300</v>
      </c>
      <c r="C111" s="66" t="s">
        <v>94</v>
      </c>
      <c r="D111" s="62"/>
      <c r="E111" s="62"/>
      <c r="F111" s="62"/>
      <c r="G111" s="62"/>
      <c r="H111" s="62"/>
      <c r="I111" s="62"/>
      <c r="J111" s="62"/>
    </row>
    <row r="112" spans="1:10" ht="12" customHeight="1" collapsed="1" x14ac:dyDescent="0.35">
      <c r="A112" s="56"/>
      <c r="B112" s="60">
        <v>6400</v>
      </c>
      <c r="C112" s="66" t="s">
        <v>95</v>
      </c>
      <c r="D112" s="62">
        <v>6500</v>
      </c>
      <c r="E112" s="62"/>
      <c r="F112" s="62">
        <f>D112+E112</f>
        <v>6500</v>
      </c>
      <c r="G112" s="62"/>
      <c r="H112" s="62">
        <f>F112+G112</f>
        <v>6500</v>
      </c>
      <c r="I112" s="62"/>
      <c r="J112" s="62">
        <f>H112+I112</f>
        <v>6500</v>
      </c>
    </row>
    <row r="113" spans="1:10" ht="12" hidden="1" customHeight="1" outlineLevel="1" x14ac:dyDescent="0.35">
      <c r="A113" s="56"/>
      <c r="B113" s="60">
        <v>6500</v>
      </c>
      <c r="C113" s="67" t="s">
        <v>96</v>
      </c>
      <c r="D113" s="62"/>
      <c r="E113" s="62"/>
      <c r="F113" s="62"/>
      <c r="G113" s="62"/>
      <c r="H113" s="62"/>
      <c r="I113" s="62"/>
      <c r="J113" s="62"/>
    </row>
    <row r="114" spans="1:10" ht="12" hidden="1" customHeight="1" outlineLevel="1" x14ac:dyDescent="0.35">
      <c r="A114" s="56"/>
      <c r="B114" s="17">
        <v>7000</v>
      </c>
      <c r="C114" s="18" t="s">
        <v>97</v>
      </c>
      <c r="D114" s="78">
        <f t="shared" ref="D114:F114" si="125">SUM(D115:D117)</f>
        <v>0</v>
      </c>
      <c r="E114" s="78">
        <f t="shared" si="125"/>
        <v>0</v>
      </c>
      <c r="F114" s="78">
        <f t="shared" si="125"/>
        <v>0</v>
      </c>
      <c r="G114" s="78">
        <f t="shared" ref="G114:H114" si="126">SUM(G115:G117)</f>
        <v>0</v>
      </c>
      <c r="H114" s="78">
        <f t="shared" si="126"/>
        <v>0</v>
      </c>
      <c r="I114" s="78">
        <f t="shared" ref="I114:J114" si="127">SUM(I115:I117)</f>
        <v>0</v>
      </c>
      <c r="J114" s="78">
        <f t="shared" si="127"/>
        <v>0</v>
      </c>
    </row>
    <row r="115" spans="1:10" ht="12" hidden="1" customHeight="1" outlineLevel="1" x14ac:dyDescent="0.35">
      <c r="A115" s="56"/>
      <c r="B115" s="68">
        <v>7200</v>
      </c>
      <c r="C115" s="69" t="s">
        <v>98</v>
      </c>
      <c r="D115" s="62"/>
      <c r="E115" s="62"/>
      <c r="F115" s="62"/>
      <c r="G115" s="62"/>
      <c r="H115" s="62"/>
      <c r="I115" s="62"/>
      <c r="J115" s="62"/>
    </row>
    <row r="116" spans="1:10" ht="12" hidden="1" customHeight="1" outlineLevel="1" x14ac:dyDescent="0.35">
      <c r="A116" s="56"/>
      <c r="B116" s="68">
        <v>7500</v>
      </c>
      <c r="C116" s="69" t="s">
        <v>99</v>
      </c>
      <c r="D116" s="62"/>
      <c r="E116" s="62"/>
      <c r="F116" s="62"/>
      <c r="G116" s="62"/>
      <c r="H116" s="62"/>
      <c r="I116" s="62"/>
      <c r="J116" s="62"/>
    </row>
    <row r="117" spans="1:10" ht="12" hidden="1" customHeight="1" outlineLevel="1" x14ac:dyDescent="0.35">
      <c r="A117" s="56"/>
      <c r="B117" s="68">
        <v>7700</v>
      </c>
      <c r="C117" s="69" t="s">
        <v>100</v>
      </c>
      <c r="D117" s="62"/>
      <c r="E117" s="62"/>
      <c r="F117" s="62"/>
      <c r="G117" s="62"/>
      <c r="H117" s="62"/>
      <c r="I117" s="62"/>
      <c r="J117" s="62"/>
    </row>
    <row r="118" spans="1:10" ht="12" hidden="1" customHeight="1" outlineLevel="1" x14ac:dyDescent="0.35">
      <c r="A118" s="56"/>
      <c r="B118" s="70">
        <v>8000</v>
      </c>
      <c r="C118" s="71" t="s">
        <v>101</v>
      </c>
      <c r="D118" s="78">
        <f t="shared" ref="D118:F118" si="128">SUM(D119:D121)</f>
        <v>0</v>
      </c>
      <c r="E118" s="78">
        <f t="shared" si="128"/>
        <v>0</v>
      </c>
      <c r="F118" s="78">
        <f t="shared" si="128"/>
        <v>0</v>
      </c>
      <c r="G118" s="78">
        <f t="shared" ref="G118:H118" si="129">SUM(G119:G121)</f>
        <v>0</v>
      </c>
      <c r="H118" s="78">
        <f t="shared" si="129"/>
        <v>0</v>
      </c>
      <c r="I118" s="78">
        <f t="shared" ref="I118:J118" si="130">SUM(I119:I121)</f>
        <v>0</v>
      </c>
      <c r="J118" s="78">
        <f t="shared" si="130"/>
        <v>0</v>
      </c>
    </row>
    <row r="119" spans="1:10" ht="12" hidden="1" customHeight="1" outlineLevel="1" x14ac:dyDescent="0.35">
      <c r="A119" s="56"/>
      <c r="B119" s="72">
        <v>8100</v>
      </c>
      <c r="C119" s="73" t="s">
        <v>102</v>
      </c>
      <c r="D119" s="78"/>
      <c r="E119" s="78"/>
      <c r="F119" s="78"/>
      <c r="G119" s="78"/>
      <c r="H119" s="78"/>
      <c r="I119" s="78"/>
      <c r="J119" s="78"/>
    </row>
    <row r="120" spans="1:10" ht="12" hidden="1" customHeight="1" outlineLevel="1" x14ac:dyDescent="0.35">
      <c r="A120" s="56"/>
      <c r="B120" s="72">
        <v>8600</v>
      </c>
      <c r="C120" s="73" t="s">
        <v>103</v>
      </c>
      <c r="D120" s="78"/>
      <c r="E120" s="78"/>
      <c r="F120" s="78"/>
      <c r="G120" s="78"/>
      <c r="H120" s="78"/>
      <c r="I120" s="78"/>
      <c r="J120" s="78"/>
    </row>
    <row r="121" spans="1:10" ht="12" hidden="1" customHeight="1" outlineLevel="1" x14ac:dyDescent="0.35">
      <c r="A121" s="56"/>
      <c r="B121" s="72">
        <v>8900</v>
      </c>
      <c r="C121" s="73" t="s">
        <v>104</v>
      </c>
      <c r="D121" s="78"/>
      <c r="E121" s="78"/>
      <c r="F121" s="78"/>
      <c r="G121" s="78"/>
      <c r="H121" s="78"/>
      <c r="I121" s="78"/>
      <c r="J121" s="78"/>
    </row>
    <row r="122" spans="1:10" ht="15" customHeight="1" collapsed="1" x14ac:dyDescent="0.35">
      <c r="A122" s="74" t="s">
        <v>107</v>
      </c>
      <c r="B122" s="75"/>
      <c r="C122" s="76" t="s">
        <v>108</v>
      </c>
      <c r="D122" s="77">
        <f t="shared" ref="D122:F122" si="131">D123+D139+D152</f>
        <v>147549</v>
      </c>
      <c r="E122" s="77">
        <f t="shared" si="131"/>
        <v>0</v>
      </c>
      <c r="F122" s="77">
        <f t="shared" si="131"/>
        <v>147549</v>
      </c>
      <c r="G122" s="77">
        <f t="shared" ref="G122:H122" si="132">G123+G139+G152</f>
        <v>0</v>
      </c>
      <c r="H122" s="77">
        <f t="shared" si="132"/>
        <v>147549</v>
      </c>
      <c r="I122" s="77">
        <f t="shared" ref="I122:J122" si="133">I123+I139+I152</f>
        <v>466</v>
      </c>
      <c r="J122" s="77">
        <f t="shared" si="133"/>
        <v>148015</v>
      </c>
    </row>
    <row r="123" spans="1:10" ht="12" customHeight="1" x14ac:dyDescent="0.35">
      <c r="A123" s="45"/>
      <c r="B123" s="46"/>
      <c r="C123" s="47" t="s">
        <v>283</v>
      </c>
      <c r="D123" s="48">
        <f t="shared" ref="D123:F123" si="134">D124+D133+D136+D143+D148+D127</f>
        <v>146199</v>
      </c>
      <c r="E123" s="48">
        <f t="shared" si="134"/>
        <v>0</v>
      </c>
      <c r="F123" s="48">
        <f t="shared" si="134"/>
        <v>146199</v>
      </c>
      <c r="G123" s="48">
        <f t="shared" ref="G123:H123" si="135">G124+G133+G136+G143+G148+G127</f>
        <v>40</v>
      </c>
      <c r="H123" s="48">
        <f t="shared" si="135"/>
        <v>146239</v>
      </c>
      <c r="I123" s="48">
        <f t="shared" ref="I123:J123" si="136">I124+I133+I136+I143+I148+I127</f>
        <v>466</v>
      </c>
      <c r="J123" s="48">
        <f t="shared" si="136"/>
        <v>146705</v>
      </c>
    </row>
    <row r="124" spans="1:10" ht="12" customHeight="1" x14ac:dyDescent="0.35">
      <c r="A124" s="45"/>
      <c r="B124" s="49">
        <v>1000</v>
      </c>
      <c r="C124" s="50" t="s">
        <v>73</v>
      </c>
      <c r="D124" s="48">
        <f t="shared" ref="D124:F124" si="137">SUM(D125:D126)</f>
        <v>143939</v>
      </c>
      <c r="E124" s="48">
        <f t="shared" si="137"/>
        <v>0</v>
      </c>
      <c r="F124" s="48">
        <f t="shared" si="137"/>
        <v>143939</v>
      </c>
      <c r="G124" s="48">
        <f t="shared" ref="G124:H124" si="138">SUM(G125:G126)</f>
        <v>0</v>
      </c>
      <c r="H124" s="48">
        <f t="shared" si="138"/>
        <v>143939</v>
      </c>
      <c r="I124" s="48">
        <f t="shared" ref="I124:J124" si="139">SUM(I125:I126)</f>
        <v>466</v>
      </c>
      <c r="J124" s="48">
        <f t="shared" si="139"/>
        <v>144405</v>
      </c>
    </row>
    <row r="125" spans="1:10" ht="12" customHeight="1" x14ac:dyDescent="0.35">
      <c r="A125" s="45"/>
      <c r="B125" s="52">
        <v>1100</v>
      </c>
      <c r="C125" s="53" t="s">
        <v>74</v>
      </c>
      <c r="D125" s="54">
        <v>110688</v>
      </c>
      <c r="E125" s="54"/>
      <c r="F125" s="54">
        <f>D125+E125</f>
        <v>110688</v>
      </c>
      <c r="G125" s="54">
        <v>-113</v>
      </c>
      <c r="H125" s="54">
        <f>F125+G125</f>
        <v>110575</v>
      </c>
      <c r="I125" s="54">
        <v>939</v>
      </c>
      <c r="J125" s="54">
        <f>H125+I125</f>
        <v>111514</v>
      </c>
    </row>
    <row r="126" spans="1:10" ht="12" customHeight="1" x14ac:dyDescent="0.35">
      <c r="A126" s="45"/>
      <c r="B126" s="52">
        <v>1200</v>
      </c>
      <c r="C126" s="55" t="s">
        <v>75</v>
      </c>
      <c r="D126" s="54">
        <v>33251</v>
      </c>
      <c r="E126" s="54"/>
      <c r="F126" s="54">
        <f>D126+E126</f>
        <v>33251</v>
      </c>
      <c r="G126" s="54">
        <v>113</v>
      </c>
      <c r="H126" s="54">
        <f>F126+G126</f>
        <v>33364</v>
      </c>
      <c r="I126" s="54">
        <v>-473</v>
      </c>
      <c r="J126" s="54">
        <f>H126+I126</f>
        <v>32891</v>
      </c>
    </row>
    <row r="127" spans="1:10" ht="12" customHeight="1" x14ac:dyDescent="0.35">
      <c r="A127" s="56"/>
      <c r="B127" s="57">
        <v>2000</v>
      </c>
      <c r="C127" s="58" t="s">
        <v>76</v>
      </c>
      <c r="D127" s="78">
        <f t="shared" ref="D127:F127" si="140">SUM(D128:D132)</f>
        <v>2260</v>
      </c>
      <c r="E127" s="78">
        <f t="shared" si="140"/>
        <v>0</v>
      </c>
      <c r="F127" s="78">
        <f t="shared" si="140"/>
        <v>2260</v>
      </c>
      <c r="G127" s="78">
        <f t="shared" ref="G127:H127" si="141">SUM(G128:G132)</f>
        <v>40</v>
      </c>
      <c r="H127" s="78">
        <f t="shared" si="141"/>
        <v>2300</v>
      </c>
      <c r="I127" s="78">
        <f t="shared" ref="I127:J127" si="142">SUM(I128:I132)</f>
        <v>0</v>
      </c>
      <c r="J127" s="78">
        <f t="shared" si="142"/>
        <v>2300</v>
      </c>
    </row>
    <row r="128" spans="1:10" ht="12" customHeight="1" x14ac:dyDescent="0.35">
      <c r="A128" s="56"/>
      <c r="B128" s="60">
        <v>2100</v>
      </c>
      <c r="C128" s="61" t="s">
        <v>77</v>
      </c>
      <c r="D128" s="62"/>
      <c r="E128" s="62"/>
      <c r="F128" s="62">
        <f t="shared" ref="F128:H130" si="143">D128+E128</f>
        <v>0</v>
      </c>
      <c r="G128" s="62"/>
      <c r="H128" s="62">
        <f t="shared" si="143"/>
        <v>0</v>
      </c>
      <c r="I128" s="62"/>
      <c r="J128" s="62">
        <f t="shared" ref="J128:J130" si="144">H128+I128</f>
        <v>0</v>
      </c>
    </row>
    <row r="129" spans="1:10" ht="12" customHeight="1" x14ac:dyDescent="0.35">
      <c r="A129" s="56"/>
      <c r="B129" s="60">
        <v>2200</v>
      </c>
      <c r="C129" s="61" t="s">
        <v>78</v>
      </c>
      <c r="D129" s="62">
        <v>1344</v>
      </c>
      <c r="E129" s="62"/>
      <c r="F129" s="62">
        <f t="shared" si="143"/>
        <v>1344</v>
      </c>
      <c r="G129" s="62"/>
      <c r="H129" s="62">
        <f t="shared" si="143"/>
        <v>1344</v>
      </c>
      <c r="I129" s="62">
        <v>45</v>
      </c>
      <c r="J129" s="62">
        <f t="shared" si="144"/>
        <v>1389</v>
      </c>
    </row>
    <row r="130" spans="1:10" ht="12" customHeight="1" x14ac:dyDescent="0.35">
      <c r="A130" s="56"/>
      <c r="B130" s="60">
        <v>2300</v>
      </c>
      <c r="C130" s="61" t="s">
        <v>79</v>
      </c>
      <c r="D130" s="62">
        <v>916</v>
      </c>
      <c r="E130" s="62"/>
      <c r="F130" s="62">
        <f t="shared" si="143"/>
        <v>916</v>
      </c>
      <c r="G130" s="62">
        <v>40</v>
      </c>
      <c r="H130" s="62">
        <f t="shared" si="143"/>
        <v>956</v>
      </c>
      <c r="I130" s="62">
        <v>-45</v>
      </c>
      <c r="J130" s="62">
        <f t="shared" si="144"/>
        <v>911</v>
      </c>
    </row>
    <row r="131" spans="1:10" ht="12" hidden="1" customHeight="1" outlineLevel="1" x14ac:dyDescent="0.35">
      <c r="A131" s="56"/>
      <c r="B131" s="60">
        <v>2400</v>
      </c>
      <c r="C131" s="61" t="s">
        <v>80</v>
      </c>
      <c r="D131" s="62"/>
      <c r="E131" s="62"/>
      <c r="F131" s="62"/>
      <c r="G131" s="62"/>
      <c r="H131" s="62"/>
      <c r="I131" s="62"/>
      <c r="J131" s="62"/>
    </row>
    <row r="132" spans="1:10" ht="10.25" hidden="1" customHeight="1" outlineLevel="1" x14ac:dyDescent="0.35">
      <c r="A132" s="56"/>
      <c r="B132" s="60">
        <v>2500</v>
      </c>
      <c r="C132" s="61" t="s">
        <v>81</v>
      </c>
      <c r="D132" s="62"/>
      <c r="E132" s="62"/>
      <c r="F132" s="62"/>
      <c r="G132" s="62"/>
      <c r="H132" s="62"/>
      <c r="I132" s="62"/>
      <c r="J132" s="62"/>
    </row>
    <row r="133" spans="1:10" ht="12" hidden="1" customHeight="1" outlineLevel="1" x14ac:dyDescent="0.35">
      <c r="A133" s="56"/>
      <c r="B133" s="17">
        <v>3000</v>
      </c>
      <c r="C133" s="63" t="s">
        <v>82</v>
      </c>
      <c r="D133" s="78">
        <f t="shared" ref="D133:F133" si="145">SUM(D134:D135)</f>
        <v>0</v>
      </c>
      <c r="E133" s="78">
        <f t="shared" si="145"/>
        <v>0</v>
      </c>
      <c r="F133" s="78">
        <f t="shared" si="145"/>
        <v>0</v>
      </c>
      <c r="G133" s="78">
        <f t="shared" ref="G133:H133" si="146">SUM(G134:G135)</f>
        <v>0</v>
      </c>
      <c r="H133" s="78">
        <f t="shared" si="146"/>
        <v>0</v>
      </c>
      <c r="I133" s="78">
        <f t="shared" ref="I133:J133" si="147">SUM(I134:I135)</f>
        <v>0</v>
      </c>
      <c r="J133" s="78">
        <f t="shared" si="147"/>
        <v>0</v>
      </c>
    </row>
    <row r="134" spans="1:10" ht="12" hidden="1" customHeight="1" outlineLevel="1" x14ac:dyDescent="0.35">
      <c r="A134" s="56"/>
      <c r="B134" s="60">
        <v>3200</v>
      </c>
      <c r="C134" s="61" t="s">
        <v>83</v>
      </c>
      <c r="D134" s="62"/>
      <c r="E134" s="62"/>
      <c r="F134" s="62">
        <f>D134+E134</f>
        <v>0</v>
      </c>
      <c r="G134" s="62"/>
      <c r="H134" s="62">
        <f>F134+G134</f>
        <v>0</v>
      </c>
      <c r="I134" s="62"/>
      <c r="J134" s="62">
        <f>H134+I134</f>
        <v>0</v>
      </c>
    </row>
    <row r="135" spans="1:10" ht="12" hidden="1" customHeight="1" outlineLevel="1" x14ac:dyDescent="0.35">
      <c r="A135" s="56"/>
      <c r="B135" s="60">
        <v>3300</v>
      </c>
      <c r="C135" s="61" t="s">
        <v>84</v>
      </c>
      <c r="D135" s="62"/>
      <c r="E135" s="62"/>
      <c r="F135" s="62"/>
      <c r="G135" s="62"/>
      <c r="H135" s="62"/>
      <c r="I135" s="62"/>
      <c r="J135" s="62"/>
    </row>
    <row r="136" spans="1:10" ht="12" hidden="1" customHeight="1" outlineLevel="1" x14ac:dyDescent="0.35">
      <c r="A136" s="56"/>
      <c r="B136" s="17">
        <v>4000</v>
      </c>
      <c r="C136" s="64" t="s">
        <v>85</v>
      </c>
      <c r="D136" s="78">
        <f t="shared" ref="D136:F136" si="148">SUM(D137:D138)</f>
        <v>0</v>
      </c>
      <c r="E136" s="78">
        <f t="shared" si="148"/>
        <v>0</v>
      </c>
      <c r="F136" s="78">
        <f t="shared" si="148"/>
        <v>0</v>
      </c>
      <c r="G136" s="78">
        <f t="shared" ref="G136:H136" si="149">SUM(G137:G138)</f>
        <v>0</v>
      </c>
      <c r="H136" s="78">
        <f t="shared" si="149"/>
        <v>0</v>
      </c>
      <c r="I136" s="78">
        <f t="shared" ref="I136:J136" si="150">SUM(I137:I138)</f>
        <v>0</v>
      </c>
      <c r="J136" s="78">
        <f t="shared" si="150"/>
        <v>0</v>
      </c>
    </row>
    <row r="137" spans="1:10" ht="12" hidden="1" customHeight="1" outlineLevel="1" x14ac:dyDescent="0.35">
      <c r="A137" s="56"/>
      <c r="B137" s="60">
        <v>4200</v>
      </c>
      <c r="C137" s="65" t="s">
        <v>86</v>
      </c>
      <c r="D137" s="62"/>
      <c r="E137" s="62"/>
      <c r="F137" s="62"/>
      <c r="G137" s="62"/>
      <c r="H137" s="62"/>
      <c r="I137" s="62"/>
      <c r="J137" s="62"/>
    </row>
    <row r="138" spans="1:10" ht="12" hidden="1" customHeight="1" outlineLevel="1" x14ac:dyDescent="0.35">
      <c r="A138" s="56"/>
      <c r="B138" s="60">
        <v>4300</v>
      </c>
      <c r="C138" s="65" t="s">
        <v>87</v>
      </c>
      <c r="D138" s="62"/>
      <c r="E138" s="62"/>
      <c r="F138" s="62"/>
      <c r="G138" s="62"/>
      <c r="H138" s="62"/>
      <c r="I138" s="62"/>
      <c r="J138" s="62"/>
    </row>
    <row r="139" spans="1:10" ht="12" customHeight="1" collapsed="1" x14ac:dyDescent="0.35">
      <c r="A139" s="56"/>
      <c r="B139" s="17">
        <v>5000</v>
      </c>
      <c r="C139" s="18" t="s">
        <v>88</v>
      </c>
      <c r="D139" s="78">
        <f t="shared" ref="D139:F139" si="151">SUM(D140:D142)</f>
        <v>1350</v>
      </c>
      <c r="E139" s="78">
        <f t="shared" si="151"/>
        <v>0</v>
      </c>
      <c r="F139" s="78">
        <f t="shared" si="151"/>
        <v>1350</v>
      </c>
      <c r="G139" s="78">
        <f t="shared" ref="G139:H139" si="152">SUM(G140:G142)</f>
        <v>-40</v>
      </c>
      <c r="H139" s="78">
        <f t="shared" si="152"/>
        <v>1310</v>
      </c>
      <c r="I139" s="78">
        <f t="shared" ref="I139:J139" si="153">SUM(I140:I142)</f>
        <v>0</v>
      </c>
      <c r="J139" s="78">
        <f t="shared" si="153"/>
        <v>1310</v>
      </c>
    </row>
    <row r="140" spans="1:10" ht="12" customHeight="1" x14ac:dyDescent="0.35">
      <c r="A140" s="56"/>
      <c r="B140" s="60">
        <v>5100</v>
      </c>
      <c r="C140" s="66" t="s">
        <v>89</v>
      </c>
      <c r="D140" s="78">
        <v>0</v>
      </c>
      <c r="E140" s="78">
        <v>0</v>
      </c>
      <c r="F140" s="78">
        <f>D140+E140</f>
        <v>0</v>
      </c>
      <c r="G140" s="78">
        <v>0</v>
      </c>
      <c r="H140" s="78">
        <f>F140+G140</f>
        <v>0</v>
      </c>
      <c r="I140" s="78">
        <v>0</v>
      </c>
      <c r="J140" s="78">
        <f>H140+I140</f>
        <v>0</v>
      </c>
    </row>
    <row r="141" spans="1:10" ht="12" customHeight="1" x14ac:dyDescent="0.35">
      <c r="A141" s="56"/>
      <c r="B141" s="60">
        <v>5200</v>
      </c>
      <c r="C141" s="66" t="s">
        <v>90</v>
      </c>
      <c r="D141" s="62">
        <v>1350</v>
      </c>
      <c r="E141" s="62"/>
      <c r="F141" s="62">
        <f>D141+E141</f>
        <v>1350</v>
      </c>
      <c r="G141" s="62">
        <v>-40</v>
      </c>
      <c r="H141" s="62">
        <f>F141+G141</f>
        <v>1310</v>
      </c>
      <c r="I141" s="62"/>
      <c r="J141" s="62">
        <f>H141+I141</f>
        <v>1310</v>
      </c>
    </row>
    <row r="142" spans="1:10" ht="12" hidden="1" customHeight="1" outlineLevel="1" x14ac:dyDescent="0.35">
      <c r="A142" s="56"/>
      <c r="B142" s="60">
        <v>5300</v>
      </c>
      <c r="C142" s="67" t="s">
        <v>91</v>
      </c>
      <c r="D142" s="78"/>
      <c r="E142" s="78"/>
      <c r="F142" s="78"/>
      <c r="G142" s="78"/>
      <c r="H142" s="78"/>
      <c r="I142" s="78"/>
      <c r="J142" s="78"/>
    </row>
    <row r="143" spans="1:10" ht="12" hidden="1" customHeight="1" outlineLevel="1" x14ac:dyDescent="0.35">
      <c r="A143" s="56"/>
      <c r="B143" s="17">
        <v>6000</v>
      </c>
      <c r="C143" s="18" t="s">
        <v>92</v>
      </c>
      <c r="D143" s="78">
        <f t="shared" ref="D143:F143" si="154">SUM(D144:D147)</f>
        <v>0</v>
      </c>
      <c r="E143" s="78">
        <f t="shared" si="154"/>
        <v>0</v>
      </c>
      <c r="F143" s="78">
        <f t="shared" si="154"/>
        <v>0</v>
      </c>
      <c r="G143" s="78">
        <f t="shared" ref="G143:H143" si="155">SUM(G144:G147)</f>
        <v>0</v>
      </c>
      <c r="H143" s="78">
        <f t="shared" si="155"/>
        <v>0</v>
      </c>
      <c r="I143" s="78">
        <f t="shared" ref="I143:J143" si="156">SUM(I144:I147)</f>
        <v>0</v>
      </c>
      <c r="J143" s="78">
        <f t="shared" si="156"/>
        <v>0</v>
      </c>
    </row>
    <row r="144" spans="1:10" ht="12" hidden="1" customHeight="1" outlineLevel="1" x14ac:dyDescent="0.35">
      <c r="A144" s="56"/>
      <c r="B144" s="60">
        <v>6200</v>
      </c>
      <c r="C144" s="66" t="s">
        <v>93</v>
      </c>
      <c r="D144" s="62"/>
      <c r="E144" s="62"/>
      <c r="F144" s="62"/>
      <c r="G144" s="62"/>
      <c r="H144" s="62"/>
      <c r="I144" s="62"/>
      <c r="J144" s="62"/>
    </row>
    <row r="145" spans="1:10" ht="12" hidden="1" customHeight="1" outlineLevel="1" x14ac:dyDescent="0.35">
      <c r="A145" s="56"/>
      <c r="B145" s="60">
        <v>6300</v>
      </c>
      <c r="C145" s="66" t="s">
        <v>94</v>
      </c>
      <c r="D145" s="62"/>
      <c r="E145" s="62"/>
      <c r="F145" s="62"/>
      <c r="G145" s="62"/>
      <c r="H145" s="62"/>
      <c r="I145" s="62"/>
      <c r="J145" s="62"/>
    </row>
    <row r="146" spans="1:10" ht="12" hidden="1" customHeight="1" outlineLevel="1" x14ac:dyDescent="0.35">
      <c r="A146" s="56"/>
      <c r="B146" s="60">
        <v>6400</v>
      </c>
      <c r="C146" s="66" t="s">
        <v>95</v>
      </c>
      <c r="D146" s="62"/>
      <c r="E146" s="62"/>
      <c r="F146" s="62"/>
      <c r="G146" s="62"/>
      <c r="H146" s="62"/>
      <c r="I146" s="62"/>
      <c r="J146" s="62"/>
    </row>
    <row r="147" spans="1:10" ht="12" hidden="1" customHeight="1" outlineLevel="1" x14ac:dyDescent="0.35">
      <c r="A147" s="56"/>
      <c r="B147" s="60">
        <v>6500</v>
      </c>
      <c r="C147" s="67" t="s">
        <v>96</v>
      </c>
      <c r="D147" s="62"/>
      <c r="E147" s="62"/>
      <c r="F147" s="62"/>
      <c r="G147" s="62"/>
      <c r="H147" s="62"/>
      <c r="I147" s="62"/>
      <c r="J147" s="62"/>
    </row>
    <row r="148" spans="1:10" ht="12" hidden="1" customHeight="1" outlineLevel="1" x14ac:dyDescent="0.35">
      <c r="A148" s="56"/>
      <c r="B148" s="17">
        <v>7000</v>
      </c>
      <c r="C148" s="18" t="s">
        <v>97</v>
      </c>
      <c r="D148" s="78">
        <f t="shared" ref="D148:F148" si="157">SUM(D149:D151)</f>
        <v>0</v>
      </c>
      <c r="E148" s="78">
        <f t="shared" si="157"/>
        <v>0</v>
      </c>
      <c r="F148" s="78">
        <f t="shared" si="157"/>
        <v>0</v>
      </c>
      <c r="G148" s="78">
        <f t="shared" ref="G148:H148" si="158">SUM(G149:G151)</f>
        <v>0</v>
      </c>
      <c r="H148" s="78">
        <f t="shared" si="158"/>
        <v>0</v>
      </c>
      <c r="I148" s="78">
        <f t="shared" ref="I148:J148" si="159">SUM(I149:I151)</f>
        <v>0</v>
      </c>
      <c r="J148" s="78">
        <f t="shared" si="159"/>
        <v>0</v>
      </c>
    </row>
    <row r="149" spans="1:10" ht="12" hidden="1" customHeight="1" outlineLevel="1" x14ac:dyDescent="0.35">
      <c r="A149" s="56"/>
      <c r="B149" s="68">
        <v>7200</v>
      </c>
      <c r="C149" s="69" t="s">
        <v>98</v>
      </c>
      <c r="D149" s="62"/>
      <c r="E149" s="62"/>
      <c r="F149" s="62"/>
      <c r="G149" s="62"/>
      <c r="H149" s="62"/>
      <c r="I149" s="62"/>
      <c r="J149" s="62"/>
    </row>
    <row r="150" spans="1:10" ht="12" hidden="1" customHeight="1" outlineLevel="1" x14ac:dyDescent="0.35">
      <c r="A150" s="56"/>
      <c r="B150" s="68">
        <v>7500</v>
      </c>
      <c r="C150" s="69" t="s">
        <v>99</v>
      </c>
      <c r="D150" s="62"/>
      <c r="E150" s="62"/>
      <c r="F150" s="62"/>
      <c r="G150" s="62"/>
      <c r="H150" s="62"/>
      <c r="I150" s="62"/>
      <c r="J150" s="62"/>
    </row>
    <row r="151" spans="1:10" ht="12" hidden="1" customHeight="1" outlineLevel="1" x14ac:dyDescent="0.35">
      <c r="A151" s="56"/>
      <c r="B151" s="68">
        <v>7700</v>
      </c>
      <c r="C151" s="69" t="s">
        <v>100</v>
      </c>
      <c r="D151" s="62"/>
      <c r="E151" s="62"/>
      <c r="F151" s="62"/>
      <c r="G151" s="62"/>
      <c r="H151" s="62"/>
      <c r="I151" s="62"/>
      <c r="J151" s="62"/>
    </row>
    <row r="152" spans="1:10" ht="12" hidden="1" customHeight="1" outlineLevel="1" collapsed="1" x14ac:dyDescent="0.35">
      <c r="A152" s="56"/>
      <c r="B152" s="70">
        <v>8000</v>
      </c>
      <c r="C152" s="71" t="s">
        <v>101</v>
      </c>
      <c r="D152" s="78">
        <f t="shared" ref="D152:F152" si="160">SUM(D153:D155)</f>
        <v>0</v>
      </c>
      <c r="E152" s="78">
        <f t="shared" si="160"/>
        <v>0</v>
      </c>
      <c r="F152" s="78">
        <f t="shared" si="160"/>
        <v>0</v>
      </c>
      <c r="G152" s="78">
        <f t="shared" ref="G152:H152" si="161">SUM(G153:G155)</f>
        <v>0</v>
      </c>
      <c r="H152" s="78">
        <f t="shared" si="161"/>
        <v>0</v>
      </c>
      <c r="I152" s="78">
        <f t="shared" ref="I152:J152" si="162">SUM(I153:I155)</f>
        <v>0</v>
      </c>
      <c r="J152" s="78">
        <f t="shared" si="162"/>
        <v>0</v>
      </c>
    </row>
    <row r="153" spans="1:10" ht="12" hidden="1" customHeight="1" outlineLevel="1" x14ac:dyDescent="0.35">
      <c r="A153" s="56"/>
      <c r="B153" s="72">
        <v>8100</v>
      </c>
      <c r="C153" s="73" t="s">
        <v>102</v>
      </c>
      <c r="D153" s="78"/>
      <c r="E153" s="78"/>
      <c r="F153" s="78"/>
      <c r="G153" s="78"/>
      <c r="H153" s="78"/>
      <c r="I153" s="78"/>
      <c r="J153" s="78"/>
    </row>
    <row r="154" spans="1:10" ht="12" hidden="1" customHeight="1" outlineLevel="1" x14ac:dyDescent="0.35">
      <c r="A154" s="56"/>
      <c r="B154" s="72">
        <v>8600</v>
      </c>
      <c r="C154" s="73" t="s">
        <v>103</v>
      </c>
      <c r="D154" s="78"/>
      <c r="E154" s="78"/>
      <c r="F154" s="78"/>
      <c r="G154" s="78"/>
      <c r="H154" s="78"/>
      <c r="I154" s="78"/>
      <c r="J154" s="78"/>
    </row>
    <row r="155" spans="1:10" ht="12" hidden="1" customHeight="1" outlineLevel="1" x14ac:dyDescent="0.35">
      <c r="A155" s="56"/>
      <c r="B155" s="72">
        <v>8900</v>
      </c>
      <c r="C155" s="73" t="s">
        <v>104</v>
      </c>
      <c r="D155" s="78"/>
      <c r="E155" s="78"/>
      <c r="F155" s="78"/>
      <c r="G155" s="78"/>
      <c r="H155" s="78"/>
      <c r="I155" s="78"/>
      <c r="J155" s="78"/>
    </row>
    <row r="156" spans="1:10" ht="15.75" customHeight="1" collapsed="1" x14ac:dyDescent="0.35">
      <c r="A156" s="74" t="s">
        <v>109</v>
      </c>
      <c r="B156" s="75"/>
      <c r="C156" s="76" t="s">
        <v>110</v>
      </c>
      <c r="D156" s="77">
        <f t="shared" ref="D156:F156" si="163">D157+D173+D186</f>
        <v>220350</v>
      </c>
      <c r="E156" s="77">
        <f t="shared" si="163"/>
        <v>61442</v>
      </c>
      <c r="F156" s="77">
        <f t="shared" si="163"/>
        <v>281792</v>
      </c>
      <c r="G156" s="77">
        <f t="shared" ref="G156:H156" si="164">G157+G173+G186</f>
        <v>0</v>
      </c>
      <c r="H156" s="77">
        <f t="shared" si="164"/>
        <v>281792</v>
      </c>
      <c r="I156" s="77">
        <f t="shared" ref="I156:J156" si="165">I157+I173+I186</f>
        <v>0</v>
      </c>
      <c r="J156" s="77">
        <f t="shared" si="165"/>
        <v>281792</v>
      </c>
    </row>
    <row r="157" spans="1:10" ht="12" customHeight="1" x14ac:dyDescent="0.35">
      <c r="A157" s="45"/>
      <c r="B157" s="46"/>
      <c r="C157" s="47" t="s">
        <v>283</v>
      </c>
      <c r="D157" s="48">
        <f t="shared" ref="D157:F157" si="166">D158+D167+D170+D177+D182+D161</f>
        <v>220350</v>
      </c>
      <c r="E157" s="48">
        <f t="shared" si="166"/>
        <v>61442</v>
      </c>
      <c r="F157" s="48">
        <f t="shared" si="166"/>
        <v>281792</v>
      </c>
      <c r="G157" s="48">
        <f t="shared" ref="G157:H157" si="167">G158+G167+G170+G177+G182+G161</f>
        <v>0</v>
      </c>
      <c r="H157" s="48">
        <f t="shared" si="167"/>
        <v>281792</v>
      </c>
      <c r="I157" s="48">
        <f t="shared" ref="I157:J157" si="168">I158+I167+I170+I177+I182+I161</f>
        <v>0</v>
      </c>
      <c r="J157" s="48">
        <f t="shared" si="168"/>
        <v>281792</v>
      </c>
    </row>
    <row r="158" spans="1:10" ht="12" customHeight="1" x14ac:dyDescent="0.35">
      <c r="A158" s="45"/>
      <c r="B158" s="49">
        <v>1000</v>
      </c>
      <c r="C158" s="50" t="s">
        <v>73</v>
      </c>
      <c r="D158" s="48">
        <f t="shared" ref="D158:F158" si="169">SUM(D159:D160)</f>
        <v>209990</v>
      </c>
      <c r="E158" s="48">
        <f t="shared" si="169"/>
        <v>51945</v>
      </c>
      <c r="F158" s="48">
        <f t="shared" si="169"/>
        <v>261935</v>
      </c>
      <c r="G158" s="48">
        <f t="shared" ref="G158:H158" si="170">SUM(G159:G160)</f>
        <v>0</v>
      </c>
      <c r="H158" s="48">
        <f t="shared" si="170"/>
        <v>261935</v>
      </c>
      <c r="I158" s="48">
        <f t="shared" ref="I158:J158" si="171">SUM(I159:I160)</f>
        <v>0</v>
      </c>
      <c r="J158" s="48">
        <f t="shared" si="171"/>
        <v>261935</v>
      </c>
    </row>
    <row r="159" spans="1:10" ht="12" customHeight="1" x14ac:dyDescent="0.35">
      <c r="A159" s="45"/>
      <c r="B159" s="52">
        <v>1100</v>
      </c>
      <c r="C159" s="53" t="s">
        <v>74</v>
      </c>
      <c r="D159" s="54">
        <v>169909</v>
      </c>
      <c r="E159" s="54">
        <v>37273</v>
      </c>
      <c r="F159" s="54">
        <f>D159+E159</f>
        <v>207182</v>
      </c>
      <c r="G159" s="54"/>
      <c r="H159" s="54">
        <f>F159+G159</f>
        <v>207182</v>
      </c>
      <c r="I159" s="54"/>
      <c r="J159" s="54">
        <f>H159+I159</f>
        <v>207182</v>
      </c>
    </row>
    <row r="160" spans="1:10" ht="12" customHeight="1" x14ac:dyDescent="0.35">
      <c r="A160" s="45"/>
      <c r="B160" s="52">
        <v>1200</v>
      </c>
      <c r="C160" s="55" t="s">
        <v>75</v>
      </c>
      <c r="D160" s="54">
        <v>40081</v>
      </c>
      <c r="E160" s="54">
        <v>14672</v>
      </c>
      <c r="F160" s="54">
        <f t="shared" ref="F160:H164" si="172">D160+E160</f>
        <v>54753</v>
      </c>
      <c r="G160" s="54"/>
      <c r="H160" s="54">
        <f t="shared" si="172"/>
        <v>54753</v>
      </c>
      <c r="I160" s="54"/>
      <c r="J160" s="54">
        <f t="shared" ref="J160:J164" si="173">H160+I160</f>
        <v>54753</v>
      </c>
    </row>
    <row r="161" spans="1:10" ht="12" customHeight="1" x14ac:dyDescent="0.35">
      <c r="A161" s="56"/>
      <c r="B161" s="57">
        <v>2000</v>
      </c>
      <c r="C161" s="58" t="s">
        <v>76</v>
      </c>
      <c r="D161" s="78">
        <f t="shared" ref="D161:E161" si="174">SUM(D162:D166)</f>
        <v>10360</v>
      </c>
      <c r="E161" s="78">
        <f t="shared" si="174"/>
        <v>9497</v>
      </c>
      <c r="F161" s="78">
        <f t="shared" si="172"/>
        <v>19857</v>
      </c>
      <c r="G161" s="78">
        <f t="shared" ref="G161:I161" si="175">SUM(G162:G166)</f>
        <v>0</v>
      </c>
      <c r="H161" s="78">
        <f t="shared" si="172"/>
        <v>19857</v>
      </c>
      <c r="I161" s="78">
        <f t="shared" si="175"/>
        <v>0</v>
      </c>
      <c r="J161" s="78">
        <f t="shared" si="173"/>
        <v>19857</v>
      </c>
    </row>
    <row r="162" spans="1:10" ht="12" customHeight="1" x14ac:dyDescent="0.35">
      <c r="A162" s="56"/>
      <c r="B162" s="60">
        <v>2100</v>
      </c>
      <c r="C162" s="61" t="s">
        <v>77</v>
      </c>
      <c r="D162" s="62">
        <v>0</v>
      </c>
      <c r="E162" s="62">
        <v>0</v>
      </c>
      <c r="F162" s="62">
        <f t="shared" si="172"/>
        <v>0</v>
      </c>
      <c r="G162" s="62">
        <v>0</v>
      </c>
      <c r="H162" s="62">
        <f t="shared" si="172"/>
        <v>0</v>
      </c>
      <c r="I162" s="62">
        <v>0</v>
      </c>
      <c r="J162" s="62">
        <f t="shared" si="173"/>
        <v>0</v>
      </c>
    </row>
    <row r="163" spans="1:10" ht="12" customHeight="1" x14ac:dyDescent="0.35">
      <c r="A163" s="56"/>
      <c r="B163" s="60">
        <v>2200</v>
      </c>
      <c r="C163" s="61" t="s">
        <v>78</v>
      </c>
      <c r="D163" s="62">
        <v>760</v>
      </c>
      <c r="E163" s="62">
        <v>1600</v>
      </c>
      <c r="F163" s="62">
        <f t="shared" si="172"/>
        <v>2360</v>
      </c>
      <c r="G163" s="62"/>
      <c r="H163" s="62">
        <f t="shared" si="172"/>
        <v>2360</v>
      </c>
      <c r="I163" s="62"/>
      <c r="J163" s="62">
        <f t="shared" si="173"/>
        <v>2360</v>
      </c>
    </row>
    <row r="164" spans="1:10" ht="12" customHeight="1" x14ac:dyDescent="0.35">
      <c r="A164" s="56"/>
      <c r="B164" s="60">
        <v>2300</v>
      </c>
      <c r="C164" s="61" t="s">
        <v>79</v>
      </c>
      <c r="D164" s="62">
        <v>9600</v>
      </c>
      <c r="E164" s="62">
        <v>7897</v>
      </c>
      <c r="F164" s="62">
        <f t="shared" si="172"/>
        <v>17497</v>
      </c>
      <c r="G164" s="62"/>
      <c r="H164" s="62">
        <f t="shared" si="172"/>
        <v>17497</v>
      </c>
      <c r="I164" s="62"/>
      <c r="J164" s="62">
        <f t="shared" si="173"/>
        <v>17497</v>
      </c>
    </row>
    <row r="165" spans="1:10" ht="12" hidden="1" customHeight="1" outlineLevel="1" x14ac:dyDescent="0.35">
      <c r="A165" s="56"/>
      <c r="B165" s="60">
        <v>2400</v>
      </c>
      <c r="C165" s="61" t="s">
        <v>80</v>
      </c>
      <c r="D165" s="62"/>
      <c r="E165" s="62"/>
      <c r="F165" s="62"/>
      <c r="G165" s="62"/>
      <c r="H165" s="62"/>
      <c r="I165" s="62"/>
      <c r="J165" s="62"/>
    </row>
    <row r="166" spans="1:10" ht="12" hidden="1" customHeight="1" outlineLevel="1" x14ac:dyDescent="0.35">
      <c r="A166" s="56"/>
      <c r="B166" s="60">
        <v>2500</v>
      </c>
      <c r="C166" s="61" t="s">
        <v>81</v>
      </c>
      <c r="D166" s="62"/>
      <c r="E166" s="62"/>
      <c r="F166" s="62"/>
      <c r="G166" s="62"/>
      <c r="H166" s="62"/>
      <c r="I166" s="62"/>
      <c r="J166" s="62"/>
    </row>
    <row r="167" spans="1:10" ht="12" hidden="1" customHeight="1" outlineLevel="1" x14ac:dyDescent="0.35">
      <c r="A167" s="56"/>
      <c r="B167" s="17">
        <v>3000</v>
      </c>
      <c r="C167" s="63" t="s">
        <v>82</v>
      </c>
      <c r="D167" s="78">
        <f t="shared" ref="D167:F167" si="176">SUM(D168:D169)</f>
        <v>0</v>
      </c>
      <c r="E167" s="78">
        <f t="shared" si="176"/>
        <v>0</v>
      </c>
      <c r="F167" s="78">
        <f t="shared" si="176"/>
        <v>0</v>
      </c>
      <c r="G167" s="78">
        <f t="shared" ref="G167:H167" si="177">SUM(G168:G169)</f>
        <v>0</v>
      </c>
      <c r="H167" s="78">
        <f t="shared" si="177"/>
        <v>0</v>
      </c>
      <c r="I167" s="78">
        <f t="shared" ref="I167:J167" si="178">SUM(I168:I169)</f>
        <v>0</v>
      </c>
      <c r="J167" s="78">
        <f t="shared" si="178"/>
        <v>0</v>
      </c>
    </row>
    <row r="168" spans="1:10" ht="12" hidden="1" customHeight="1" outlineLevel="1" x14ac:dyDescent="0.35">
      <c r="A168" s="56"/>
      <c r="B168" s="60">
        <v>3200</v>
      </c>
      <c r="C168" s="61" t="s">
        <v>83</v>
      </c>
      <c r="D168" s="62"/>
      <c r="E168" s="62"/>
      <c r="F168" s="62"/>
      <c r="G168" s="62"/>
      <c r="H168" s="62"/>
      <c r="I168" s="62"/>
      <c r="J168" s="62"/>
    </row>
    <row r="169" spans="1:10" ht="12" hidden="1" customHeight="1" outlineLevel="1" x14ac:dyDescent="0.35">
      <c r="A169" s="56"/>
      <c r="B169" s="60">
        <v>3300</v>
      </c>
      <c r="C169" s="61" t="s">
        <v>84</v>
      </c>
      <c r="D169" s="62"/>
      <c r="E169" s="62"/>
      <c r="F169" s="62"/>
      <c r="G169" s="62"/>
      <c r="H169" s="62"/>
      <c r="I169" s="62"/>
      <c r="J169" s="62"/>
    </row>
    <row r="170" spans="1:10" ht="12" hidden="1" customHeight="1" outlineLevel="1" x14ac:dyDescent="0.35">
      <c r="A170" s="56"/>
      <c r="B170" s="17">
        <v>4000</v>
      </c>
      <c r="C170" s="64" t="s">
        <v>85</v>
      </c>
      <c r="D170" s="78">
        <f t="shared" ref="D170:F170" si="179">SUM(D171:D172)</f>
        <v>0</v>
      </c>
      <c r="E170" s="78">
        <f t="shared" si="179"/>
        <v>0</v>
      </c>
      <c r="F170" s="78">
        <f t="shared" si="179"/>
        <v>0</v>
      </c>
      <c r="G170" s="78">
        <f t="shared" ref="G170:H170" si="180">SUM(G171:G172)</f>
        <v>0</v>
      </c>
      <c r="H170" s="78">
        <f t="shared" si="180"/>
        <v>0</v>
      </c>
      <c r="I170" s="78">
        <f t="shared" ref="I170:J170" si="181">SUM(I171:I172)</f>
        <v>0</v>
      </c>
      <c r="J170" s="78">
        <f t="shared" si="181"/>
        <v>0</v>
      </c>
    </row>
    <row r="171" spans="1:10" ht="12" hidden="1" customHeight="1" outlineLevel="1" x14ac:dyDescent="0.35">
      <c r="A171" s="56"/>
      <c r="B171" s="60">
        <v>4200</v>
      </c>
      <c r="C171" s="65" t="s">
        <v>86</v>
      </c>
      <c r="D171" s="62"/>
      <c r="E171" s="62"/>
      <c r="F171" s="62"/>
      <c r="G171" s="62"/>
      <c r="H171" s="62"/>
      <c r="I171" s="62"/>
      <c r="J171" s="62"/>
    </row>
    <row r="172" spans="1:10" ht="12" hidden="1" customHeight="1" outlineLevel="1" x14ac:dyDescent="0.35">
      <c r="A172" s="56"/>
      <c r="B172" s="60">
        <v>4300</v>
      </c>
      <c r="C172" s="65" t="s">
        <v>87</v>
      </c>
      <c r="D172" s="62"/>
      <c r="E172" s="62"/>
      <c r="F172" s="62"/>
      <c r="G172" s="62"/>
      <c r="H172" s="62"/>
      <c r="I172" s="62"/>
      <c r="J172" s="62"/>
    </row>
    <row r="173" spans="1:10" ht="12" hidden="1" customHeight="1" outlineLevel="1" x14ac:dyDescent="0.35">
      <c r="A173" s="56"/>
      <c r="B173" s="17">
        <v>5000</v>
      </c>
      <c r="C173" s="18" t="s">
        <v>88</v>
      </c>
      <c r="D173" s="78">
        <f t="shared" ref="D173:F173" si="182">SUM(D174:D176)</f>
        <v>0</v>
      </c>
      <c r="E173" s="78">
        <f t="shared" si="182"/>
        <v>0</v>
      </c>
      <c r="F173" s="78">
        <f t="shared" si="182"/>
        <v>0</v>
      </c>
      <c r="G173" s="78">
        <f t="shared" ref="G173:H173" si="183">SUM(G174:G176)</f>
        <v>0</v>
      </c>
      <c r="H173" s="78">
        <f t="shared" si="183"/>
        <v>0</v>
      </c>
      <c r="I173" s="78">
        <f t="shared" ref="I173:J173" si="184">SUM(I174:I176)</f>
        <v>0</v>
      </c>
      <c r="J173" s="78">
        <f t="shared" si="184"/>
        <v>0</v>
      </c>
    </row>
    <row r="174" spans="1:10" ht="12" hidden="1" customHeight="1" outlineLevel="1" x14ac:dyDescent="0.35">
      <c r="A174" s="56"/>
      <c r="B174" s="60">
        <v>5100</v>
      </c>
      <c r="C174" s="66" t="s">
        <v>89</v>
      </c>
      <c r="D174" s="78"/>
      <c r="E174" s="78"/>
      <c r="F174" s="78"/>
      <c r="G174" s="78"/>
      <c r="H174" s="78"/>
      <c r="I174" s="78"/>
      <c r="J174" s="78"/>
    </row>
    <row r="175" spans="1:10" ht="12" hidden="1" customHeight="1" outlineLevel="1" x14ac:dyDescent="0.35">
      <c r="A175" s="56"/>
      <c r="B175" s="60">
        <v>5200</v>
      </c>
      <c r="C175" s="66" t="s">
        <v>90</v>
      </c>
      <c r="D175" s="78"/>
      <c r="E175" s="78"/>
      <c r="F175" s="78">
        <f t="shared" ref="F175:H175" si="185">D175+E175</f>
        <v>0</v>
      </c>
      <c r="G175" s="78"/>
      <c r="H175" s="78">
        <f t="shared" si="185"/>
        <v>0</v>
      </c>
      <c r="I175" s="78"/>
      <c r="J175" s="78">
        <f t="shared" ref="J175" si="186">H175+I175</f>
        <v>0</v>
      </c>
    </row>
    <row r="176" spans="1:10" ht="12" hidden="1" customHeight="1" outlineLevel="1" x14ac:dyDescent="0.35">
      <c r="A176" s="56"/>
      <c r="B176" s="60">
        <v>5300</v>
      </c>
      <c r="C176" s="67" t="s">
        <v>91</v>
      </c>
      <c r="D176" s="78"/>
      <c r="E176" s="78"/>
      <c r="F176" s="78"/>
      <c r="G176" s="78"/>
      <c r="H176" s="78"/>
      <c r="I176" s="78"/>
      <c r="J176" s="78"/>
    </row>
    <row r="177" spans="1:10" ht="12" hidden="1" customHeight="1" outlineLevel="1" x14ac:dyDescent="0.35">
      <c r="A177" s="56"/>
      <c r="B177" s="17">
        <v>6000</v>
      </c>
      <c r="C177" s="18" t="s">
        <v>92</v>
      </c>
      <c r="D177" s="78">
        <f t="shared" ref="D177:F177" si="187">SUM(D178:D181)</f>
        <v>0</v>
      </c>
      <c r="E177" s="78">
        <f t="shared" si="187"/>
        <v>0</v>
      </c>
      <c r="F177" s="78">
        <f t="shared" si="187"/>
        <v>0</v>
      </c>
      <c r="G177" s="78">
        <f t="shared" ref="G177:H177" si="188">SUM(G178:G181)</f>
        <v>0</v>
      </c>
      <c r="H177" s="78">
        <f t="shared" si="188"/>
        <v>0</v>
      </c>
      <c r="I177" s="78">
        <f t="shared" ref="I177:J177" si="189">SUM(I178:I181)</f>
        <v>0</v>
      </c>
      <c r="J177" s="78">
        <f t="shared" si="189"/>
        <v>0</v>
      </c>
    </row>
    <row r="178" spans="1:10" ht="12" hidden="1" customHeight="1" outlineLevel="1" x14ac:dyDescent="0.35">
      <c r="A178" s="56"/>
      <c r="B178" s="60">
        <v>6200</v>
      </c>
      <c r="C178" s="66" t="s">
        <v>93</v>
      </c>
      <c r="D178" s="62"/>
      <c r="E178" s="62"/>
      <c r="F178" s="62"/>
      <c r="G178" s="62"/>
      <c r="H178" s="62"/>
      <c r="I178" s="62"/>
      <c r="J178" s="62"/>
    </row>
    <row r="179" spans="1:10" ht="12" hidden="1" customHeight="1" outlineLevel="1" x14ac:dyDescent="0.35">
      <c r="A179" s="56"/>
      <c r="B179" s="60">
        <v>6300</v>
      </c>
      <c r="C179" s="66" t="s">
        <v>94</v>
      </c>
      <c r="D179" s="62"/>
      <c r="E179" s="62"/>
      <c r="F179" s="62"/>
      <c r="G179" s="62"/>
      <c r="H179" s="62"/>
      <c r="I179" s="62"/>
      <c r="J179" s="62"/>
    </row>
    <row r="180" spans="1:10" ht="12" hidden="1" customHeight="1" outlineLevel="1" x14ac:dyDescent="0.35">
      <c r="A180" s="56"/>
      <c r="B180" s="60">
        <v>6400</v>
      </c>
      <c r="C180" s="66" t="s">
        <v>95</v>
      </c>
      <c r="D180" s="62"/>
      <c r="E180" s="62"/>
      <c r="F180" s="62"/>
      <c r="G180" s="62"/>
      <c r="H180" s="62"/>
      <c r="I180" s="62"/>
      <c r="J180" s="62"/>
    </row>
    <row r="181" spans="1:10" ht="12" hidden="1" customHeight="1" outlineLevel="1" x14ac:dyDescent="0.35">
      <c r="A181" s="56"/>
      <c r="B181" s="60">
        <v>6500</v>
      </c>
      <c r="C181" s="67" t="s">
        <v>96</v>
      </c>
      <c r="D181" s="62"/>
      <c r="E181" s="62"/>
      <c r="F181" s="62"/>
      <c r="G181" s="62"/>
      <c r="H181" s="62"/>
      <c r="I181" s="62"/>
      <c r="J181" s="62"/>
    </row>
    <row r="182" spans="1:10" ht="12" hidden="1" customHeight="1" outlineLevel="1" x14ac:dyDescent="0.35">
      <c r="A182" s="56"/>
      <c r="B182" s="17">
        <v>7000</v>
      </c>
      <c r="C182" s="18" t="s">
        <v>97</v>
      </c>
      <c r="D182" s="78">
        <f t="shared" ref="D182:F182" si="190">SUM(D183:D185)</f>
        <v>0</v>
      </c>
      <c r="E182" s="78">
        <f t="shared" si="190"/>
        <v>0</v>
      </c>
      <c r="F182" s="78">
        <f t="shared" si="190"/>
        <v>0</v>
      </c>
      <c r="G182" s="78">
        <f t="shared" ref="G182:H182" si="191">SUM(G183:G185)</f>
        <v>0</v>
      </c>
      <c r="H182" s="78">
        <f t="shared" si="191"/>
        <v>0</v>
      </c>
      <c r="I182" s="78">
        <f t="shared" ref="I182:J182" si="192">SUM(I183:I185)</f>
        <v>0</v>
      </c>
      <c r="J182" s="78">
        <f t="shared" si="192"/>
        <v>0</v>
      </c>
    </row>
    <row r="183" spans="1:10" ht="12" hidden="1" customHeight="1" outlineLevel="1" x14ac:dyDescent="0.35">
      <c r="A183" s="56"/>
      <c r="B183" s="68">
        <v>7200</v>
      </c>
      <c r="C183" s="69" t="s">
        <v>98</v>
      </c>
      <c r="D183" s="62"/>
      <c r="E183" s="62"/>
      <c r="F183" s="62"/>
      <c r="G183" s="62"/>
      <c r="H183" s="62"/>
      <c r="I183" s="62"/>
      <c r="J183" s="62"/>
    </row>
    <row r="184" spans="1:10" ht="12" hidden="1" customHeight="1" outlineLevel="1" x14ac:dyDescent="0.35">
      <c r="A184" s="56"/>
      <c r="B184" s="68">
        <v>7500</v>
      </c>
      <c r="C184" s="69" t="s">
        <v>99</v>
      </c>
      <c r="D184" s="62"/>
      <c r="E184" s="62"/>
      <c r="F184" s="62"/>
      <c r="G184" s="62"/>
      <c r="H184" s="62"/>
      <c r="I184" s="62"/>
      <c r="J184" s="62"/>
    </row>
    <row r="185" spans="1:10" ht="12" hidden="1" customHeight="1" outlineLevel="1" x14ac:dyDescent="0.35">
      <c r="A185" s="56"/>
      <c r="B185" s="68">
        <v>7700</v>
      </c>
      <c r="C185" s="69" t="s">
        <v>100</v>
      </c>
      <c r="D185" s="62"/>
      <c r="E185" s="62"/>
      <c r="F185" s="62"/>
      <c r="G185" s="62"/>
      <c r="H185" s="62"/>
      <c r="I185" s="62"/>
      <c r="J185" s="62"/>
    </row>
    <row r="186" spans="1:10" ht="12" hidden="1" customHeight="1" outlineLevel="1" x14ac:dyDescent="0.35">
      <c r="A186" s="56"/>
      <c r="B186" s="70">
        <v>8000</v>
      </c>
      <c r="C186" s="71" t="s">
        <v>101</v>
      </c>
      <c r="D186" s="78">
        <f t="shared" ref="D186:F186" si="193">SUM(D187:D189)</f>
        <v>0</v>
      </c>
      <c r="E186" s="78">
        <f t="shared" si="193"/>
        <v>0</v>
      </c>
      <c r="F186" s="78">
        <f t="shared" si="193"/>
        <v>0</v>
      </c>
      <c r="G186" s="78">
        <f t="shared" ref="G186:H186" si="194">SUM(G187:G189)</f>
        <v>0</v>
      </c>
      <c r="H186" s="78">
        <f t="shared" si="194"/>
        <v>0</v>
      </c>
      <c r="I186" s="78">
        <f t="shared" ref="I186:J186" si="195">SUM(I187:I189)</f>
        <v>0</v>
      </c>
      <c r="J186" s="78">
        <f t="shared" si="195"/>
        <v>0</v>
      </c>
    </row>
    <row r="187" spans="1:10" ht="12" hidden="1" customHeight="1" outlineLevel="1" x14ac:dyDescent="0.35">
      <c r="A187" s="56"/>
      <c r="B187" s="72">
        <v>8100</v>
      </c>
      <c r="C187" s="73" t="s">
        <v>102</v>
      </c>
      <c r="D187" s="78"/>
      <c r="E187" s="78"/>
      <c r="F187" s="78"/>
      <c r="G187" s="78"/>
      <c r="H187" s="78"/>
      <c r="I187" s="78"/>
      <c r="J187" s="78"/>
    </row>
    <row r="188" spans="1:10" ht="12" hidden="1" customHeight="1" outlineLevel="1" x14ac:dyDescent="0.35">
      <c r="A188" s="56"/>
      <c r="B188" s="72">
        <v>8600</v>
      </c>
      <c r="C188" s="73" t="s">
        <v>103</v>
      </c>
      <c r="D188" s="78"/>
      <c r="E188" s="78"/>
      <c r="F188" s="78"/>
      <c r="G188" s="78"/>
      <c r="H188" s="78"/>
      <c r="I188" s="78"/>
      <c r="J188" s="78"/>
    </row>
    <row r="189" spans="1:10" ht="12" hidden="1" customHeight="1" outlineLevel="1" x14ac:dyDescent="0.35">
      <c r="A189" s="56"/>
      <c r="B189" s="72">
        <v>8900</v>
      </c>
      <c r="C189" s="73" t="s">
        <v>104</v>
      </c>
      <c r="D189" s="78"/>
      <c r="E189" s="78"/>
      <c r="F189" s="78"/>
      <c r="G189" s="78"/>
      <c r="H189" s="78"/>
      <c r="I189" s="78"/>
      <c r="J189" s="78"/>
    </row>
    <row r="190" spans="1:10" ht="15" customHeight="1" collapsed="1" x14ac:dyDescent="0.35">
      <c r="A190" s="74" t="s">
        <v>111</v>
      </c>
      <c r="B190" s="75"/>
      <c r="C190" s="76" t="s">
        <v>112</v>
      </c>
      <c r="D190" s="77">
        <f t="shared" ref="D190:F190" si="196">D191+D207+D220</f>
        <v>2350820</v>
      </c>
      <c r="E190" s="77">
        <f t="shared" si="196"/>
        <v>-23640</v>
      </c>
      <c r="F190" s="77">
        <f t="shared" si="196"/>
        <v>2327180</v>
      </c>
      <c r="G190" s="77">
        <f t="shared" ref="G190:H190" si="197">G191+G207+G220</f>
        <v>29967</v>
      </c>
      <c r="H190" s="77">
        <f t="shared" si="197"/>
        <v>2357147</v>
      </c>
      <c r="I190" s="77">
        <f t="shared" ref="I190:J190" si="198">I191+I207+I220</f>
        <v>-28260</v>
      </c>
      <c r="J190" s="77">
        <f t="shared" si="198"/>
        <v>2328887</v>
      </c>
    </row>
    <row r="191" spans="1:10" ht="12" customHeight="1" x14ac:dyDescent="0.35">
      <c r="A191" s="45"/>
      <c r="B191" s="46"/>
      <c r="C191" s="47" t="s">
        <v>283</v>
      </c>
      <c r="D191" s="48">
        <f t="shared" ref="D191:F191" si="199">D192+D201+D204+D211+D216+D195</f>
        <v>2350820</v>
      </c>
      <c r="E191" s="48">
        <f t="shared" si="199"/>
        <v>-23640</v>
      </c>
      <c r="F191" s="48">
        <f t="shared" si="199"/>
        <v>2327180</v>
      </c>
      <c r="G191" s="48">
        <f t="shared" ref="G191:H191" si="200">G192+G201+G204+G211+G216+G195</f>
        <v>29967</v>
      </c>
      <c r="H191" s="48">
        <f t="shared" si="200"/>
        <v>2357147</v>
      </c>
      <c r="I191" s="48">
        <f t="shared" ref="I191:J191" si="201">I192+I201+I204+I211+I216+I195</f>
        <v>-28260</v>
      </c>
      <c r="J191" s="48">
        <f t="shared" si="201"/>
        <v>2328887</v>
      </c>
    </row>
    <row r="192" spans="1:10" ht="12" customHeight="1" x14ac:dyDescent="0.35">
      <c r="A192" s="45"/>
      <c r="B192" s="49">
        <v>1000</v>
      </c>
      <c r="C192" s="50" t="s">
        <v>73</v>
      </c>
      <c r="D192" s="48">
        <f t="shared" ref="D192:F192" si="202">SUM(D193:D194)</f>
        <v>0</v>
      </c>
      <c r="E192" s="48">
        <f t="shared" si="202"/>
        <v>0</v>
      </c>
      <c r="F192" s="48">
        <f t="shared" si="202"/>
        <v>0</v>
      </c>
      <c r="G192" s="48">
        <f t="shared" ref="G192:H192" si="203">SUM(G193:G194)</f>
        <v>0</v>
      </c>
      <c r="H192" s="48">
        <f t="shared" si="203"/>
        <v>0</v>
      </c>
      <c r="I192" s="48">
        <f t="shared" ref="I192:J192" si="204">SUM(I193:I194)</f>
        <v>0</v>
      </c>
      <c r="J192" s="48">
        <f t="shared" si="204"/>
        <v>0</v>
      </c>
    </row>
    <row r="193" spans="1:10" ht="12" hidden="1" customHeight="1" outlineLevel="1" x14ac:dyDescent="0.35">
      <c r="A193" s="45"/>
      <c r="B193" s="52">
        <v>1100</v>
      </c>
      <c r="C193" s="53" t="s">
        <v>74</v>
      </c>
      <c r="D193" s="54"/>
      <c r="E193" s="54"/>
      <c r="F193" s="54"/>
      <c r="G193" s="54"/>
      <c r="H193" s="54"/>
      <c r="I193" s="54"/>
      <c r="J193" s="54"/>
    </row>
    <row r="194" spans="1:10" ht="12" hidden="1" customHeight="1" outlineLevel="1" x14ac:dyDescent="0.35">
      <c r="A194" s="45"/>
      <c r="B194" s="52">
        <v>1200</v>
      </c>
      <c r="C194" s="55" t="s">
        <v>75</v>
      </c>
      <c r="D194" s="54"/>
      <c r="E194" s="54"/>
      <c r="F194" s="54"/>
      <c r="G194" s="54"/>
      <c r="H194" s="54"/>
      <c r="I194" s="54"/>
      <c r="J194" s="54"/>
    </row>
    <row r="195" spans="1:10" ht="12" customHeight="1" collapsed="1" x14ac:dyDescent="0.35">
      <c r="A195" s="56"/>
      <c r="B195" s="57">
        <v>2000</v>
      </c>
      <c r="C195" s="58" t="s">
        <v>76</v>
      </c>
      <c r="D195" s="78">
        <f t="shared" ref="D195:F195" si="205">SUM(D196:D200)</f>
        <v>57349</v>
      </c>
      <c r="E195" s="78">
        <f t="shared" si="205"/>
        <v>0</v>
      </c>
      <c r="F195" s="78">
        <f t="shared" si="205"/>
        <v>57349</v>
      </c>
      <c r="G195" s="78">
        <f t="shared" ref="G195:H195" si="206">SUM(G196:G200)</f>
        <v>0</v>
      </c>
      <c r="H195" s="78">
        <f t="shared" si="206"/>
        <v>57349</v>
      </c>
      <c r="I195" s="78">
        <f t="shared" ref="I195:J195" si="207">SUM(I196:I200)</f>
        <v>0</v>
      </c>
      <c r="J195" s="78">
        <f t="shared" si="207"/>
        <v>57349</v>
      </c>
    </row>
    <row r="196" spans="1:10" ht="12" customHeight="1" x14ac:dyDescent="0.35">
      <c r="A196" s="56"/>
      <c r="B196" s="60">
        <v>2100</v>
      </c>
      <c r="C196" s="61" t="s">
        <v>77</v>
      </c>
      <c r="D196" s="62">
        <v>0</v>
      </c>
      <c r="E196" s="62">
        <v>0</v>
      </c>
      <c r="F196" s="62">
        <f>D196+E196</f>
        <v>0</v>
      </c>
      <c r="G196" s="62">
        <v>0</v>
      </c>
      <c r="H196" s="62">
        <f>F196+G196</f>
        <v>0</v>
      </c>
      <c r="I196" s="62">
        <v>0</v>
      </c>
      <c r="J196" s="62">
        <f>H196+I196</f>
        <v>0</v>
      </c>
    </row>
    <row r="197" spans="1:10" ht="12" customHeight="1" x14ac:dyDescent="0.35">
      <c r="A197" s="56"/>
      <c r="B197" s="60">
        <v>2200</v>
      </c>
      <c r="C197" s="61" t="s">
        <v>78</v>
      </c>
      <c r="D197" s="62">
        <v>57349</v>
      </c>
      <c r="E197" s="62"/>
      <c r="F197" s="62">
        <f>D197+E197</f>
        <v>57349</v>
      </c>
      <c r="G197" s="62"/>
      <c r="H197" s="62">
        <f>F197+G197</f>
        <v>57349</v>
      </c>
      <c r="I197" s="62"/>
      <c r="J197" s="62">
        <f>H197+I197</f>
        <v>57349</v>
      </c>
    </row>
    <row r="198" spans="1:10" ht="12" hidden="1" customHeight="1" outlineLevel="1" x14ac:dyDescent="0.35">
      <c r="A198" s="56"/>
      <c r="B198" s="60">
        <v>2300</v>
      </c>
      <c r="C198" s="61" t="s">
        <v>79</v>
      </c>
      <c r="D198" s="62"/>
      <c r="E198" s="62"/>
      <c r="F198" s="62"/>
      <c r="G198" s="62"/>
      <c r="H198" s="62"/>
      <c r="I198" s="62"/>
      <c r="J198" s="62"/>
    </row>
    <row r="199" spans="1:10" ht="12" hidden="1" customHeight="1" outlineLevel="1" x14ac:dyDescent="0.35">
      <c r="A199" s="56"/>
      <c r="B199" s="60">
        <v>2400</v>
      </c>
      <c r="C199" s="61" t="s">
        <v>80</v>
      </c>
      <c r="D199" s="62"/>
      <c r="E199" s="62"/>
      <c r="F199" s="62"/>
      <c r="G199" s="62"/>
      <c r="H199" s="62"/>
      <c r="I199" s="62"/>
      <c r="J199" s="62"/>
    </row>
    <row r="200" spans="1:10" ht="12" customHeight="1" collapsed="1" x14ac:dyDescent="0.35">
      <c r="A200" s="56"/>
      <c r="B200" s="60">
        <v>2500</v>
      </c>
      <c r="C200" s="61" t="s">
        <v>81</v>
      </c>
      <c r="D200" s="62">
        <v>0</v>
      </c>
      <c r="E200" s="62">
        <v>0</v>
      </c>
      <c r="F200" s="62">
        <f>D200+E200</f>
        <v>0</v>
      </c>
      <c r="G200" s="62">
        <v>0</v>
      </c>
      <c r="H200" s="62">
        <f>F200+G200</f>
        <v>0</v>
      </c>
      <c r="I200" s="62">
        <v>0</v>
      </c>
      <c r="J200" s="62">
        <f>H200+I200</f>
        <v>0</v>
      </c>
    </row>
    <row r="201" spans="1:10" ht="12" hidden="1" customHeight="1" outlineLevel="1" x14ac:dyDescent="0.35">
      <c r="A201" s="56"/>
      <c r="B201" s="17">
        <v>3000</v>
      </c>
      <c r="C201" s="63" t="s">
        <v>82</v>
      </c>
      <c r="D201" s="78">
        <f t="shared" ref="D201:F201" si="208">SUM(D202:D203)</f>
        <v>0</v>
      </c>
      <c r="E201" s="78">
        <f t="shared" si="208"/>
        <v>0</v>
      </c>
      <c r="F201" s="78">
        <f t="shared" si="208"/>
        <v>0</v>
      </c>
      <c r="G201" s="78">
        <f t="shared" ref="G201:H201" si="209">SUM(G202:G203)</f>
        <v>0</v>
      </c>
      <c r="H201" s="78">
        <f t="shared" si="209"/>
        <v>0</v>
      </c>
      <c r="I201" s="78">
        <f t="shared" ref="I201:J201" si="210">SUM(I202:I203)</f>
        <v>0</v>
      </c>
      <c r="J201" s="78">
        <f t="shared" si="210"/>
        <v>0</v>
      </c>
    </row>
    <row r="202" spans="1:10" ht="12" hidden="1" customHeight="1" outlineLevel="1" x14ac:dyDescent="0.35">
      <c r="A202" s="56"/>
      <c r="B202" s="60">
        <v>3200</v>
      </c>
      <c r="C202" s="61" t="s">
        <v>83</v>
      </c>
      <c r="D202" s="62"/>
      <c r="E202" s="62"/>
      <c r="F202" s="62"/>
      <c r="G202" s="62"/>
      <c r="H202" s="62"/>
      <c r="I202" s="62"/>
      <c r="J202" s="62"/>
    </row>
    <row r="203" spans="1:10" ht="12" hidden="1" customHeight="1" outlineLevel="1" x14ac:dyDescent="0.35">
      <c r="A203" s="56"/>
      <c r="B203" s="60">
        <v>3300</v>
      </c>
      <c r="C203" s="61" t="s">
        <v>84</v>
      </c>
      <c r="D203" s="62"/>
      <c r="E203" s="62"/>
      <c r="F203" s="62"/>
      <c r="G203" s="62"/>
      <c r="H203" s="62"/>
      <c r="I203" s="62"/>
      <c r="J203" s="62"/>
    </row>
    <row r="204" spans="1:10" ht="12" customHeight="1" collapsed="1" x14ac:dyDescent="0.35">
      <c r="A204" s="56"/>
      <c r="B204" s="17">
        <v>4000</v>
      </c>
      <c r="C204" s="64" t="s">
        <v>85</v>
      </c>
      <c r="D204" s="78">
        <f t="shared" ref="D204:F204" si="211">SUM(D205:D206)</f>
        <v>2293471</v>
      </c>
      <c r="E204" s="78">
        <f t="shared" si="211"/>
        <v>-23640</v>
      </c>
      <c r="F204" s="78">
        <f t="shared" si="211"/>
        <v>2269831</v>
      </c>
      <c r="G204" s="78">
        <f t="shared" ref="G204:H204" si="212">SUM(G205:G206)</f>
        <v>29967</v>
      </c>
      <c r="H204" s="78">
        <f t="shared" si="212"/>
        <v>2299798</v>
      </c>
      <c r="I204" s="78">
        <f t="shared" ref="I204:J204" si="213">SUM(I205:I206)</f>
        <v>-28260</v>
      </c>
      <c r="J204" s="78">
        <f t="shared" si="213"/>
        <v>2271538</v>
      </c>
    </row>
    <row r="205" spans="1:10" ht="12" customHeight="1" x14ac:dyDescent="0.35">
      <c r="A205" s="56"/>
      <c r="B205" s="60">
        <v>4200</v>
      </c>
      <c r="C205" s="65" t="s">
        <v>86</v>
      </c>
      <c r="D205" s="62">
        <v>0</v>
      </c>
      <c r="E205" s="62">
        <v>0</v>
      </c>
      <c r="F205" s="62">
        <f>D205+E205</f>
        <v>0</v>
      </c>
      <c r="G205" s="62">
        <v>0</v>
      </c>
      <c r="H205" s="62">
        <f>F205+G205</f>
        <v>0</v>
      </c>
      <c r="I205" s="62">
        <v>0</v>
      </c>
      <c r="J205" s="62">
        <f>H205+I205</f>
        <v>0</v>
      </c>
    </row>
    <row r="206" spans="1:10" ht="12" customHeight="1" x14ac:dyDescent="0.35">
      <c r="A206" s="56"/>
      <c r="B206" s="60">
        <v>4300</v>
      </c>
      <c r="C206" s="65" t="s">
        <v>87</v>
      </c>
      <c r="D206" s="62">
        <v>2293471</v>
      </c>
      <c r="E206" s="62">
        <v>-23640</v>
      </c>
      <c r="F206" s="62">
        <f>D206+E206</f>
        <v>2269831</v>
      </c>
      <c r="G206" s="62">
        <v>29967</v>
      </c>
      <c r="H206" s="62">
        <f>F206+G206</f>
        <v>2299798</v>
      </c>
      <c r="I206" s="62">
        <v>-28260</v>
      </c>
      <c r="J206" s="62">
        <f>H206+I206</f>
        <v>2271538</v>
      </c>
    </row>
    <row r="207" spans="1:10" ht="12" hidden="1" customHeight="1" outlineLevel="1" x14ac:dyDescent="0.35">
      <c r="A207" s="56"/>
      <c r="B207" s="17">
        <v>5000</v>
      </c>
      <c r="C207" s="18" t="s">
        <v>88</v>
      </c>
      <c r="D207" s="78">
        <f t="shared" ref="D207:F207" si="214">SUM(D208:D210)</f>
        <v>0</v>
      </c>
      <c r="E207" s="78">
        <f t="shared" si="214"/>
        <v>0</v>
      </c>
      <c r="F207" s="78">
        <f t="shared" si="214"/>
        <v>0</v>
      </c>
      <c r="G207" s="78">
        <f t="shared" ref="G207:H207" si="215">SUM(G208:G210)</f>
        <v>0</v>
      </c>
      <c r="H207" s="78">
        <f t="shared" si="215"/>
        <v>0</v>
      </c>
      <c r="I207" s="78">
        <f t="shared" ref="I207:J207" si="216">SUM(I208:I210)</f>
        <v>0</v>
      </c>
      <c r="J207" s="78">
        <f t="shared" si="216"/>
        <v>0</v>
      </c>
    </row>
    <row r="208" spans="1:10" ht="12" hidden="1" customHeight="1" outlineLevel="1" x14ac:dyDescent="0.35">
      <c r="A208" s="56"/>
      <c r="B208" s="60">
        <v>5100</v>
      </c>
      <c r="C208" s="66" t="s">
        <v>89</v>
      </c>
      <c r="D208" s="78"/>
      <c r="E208" s="78"/>
      <c r="F208" s="78"/>
      <c r="G208" s="78"/>
      <c r="H208" s="78"/>
      <c r="I208" s="78"/>
      <c r="J208" s="78"/>
    </row>
    <row r="209" spans="1:10" ht="12" hidden="1" customHeight="1" outlineLevel="1" x14ac:dyDescent="0.35">
      <c r="A209" s="56"/>
      <c r="B209" s="60">
        <v>5200</v>
      </c>
      <c r="C209" s="66" t="s">
        <v>90</v>
      </c>
      <c r="D209" s="78"/>
      <c r="E209" s="78"/>
      <c r="F209" s="78"/>
      <c r="G209" s="78"/>
      <c r="H209" s="78"/>
      <c r="I209" s="78"/>
      <c r="J209" s="78"/>
    </row>
    <row r="210" spans="1:10" ht="12" hidden="1" customHeight="1" outlineLevel="1" x14ac:dyDescent="0.35">
      <c r="A210" s="56"/>
      <c r="B210" s="60">
        <v>5300</v>
      </c>
      <c r="C210" s="67" t="s">
        <v>91</v>
      </c>
      <c r="D210" s="78"/>
      <c r="E210" s="78"/>
      <c r="F210" s="78"/>
      <c r="G210" s="78"/>
      <c r="H210" s="78"/>
      <c r="I210" s="78"/>
      <c r="J210" s="78"/>
    </row>
    <row r="211" spans="1:10" ht="12" hidden="1" customHeight="1" outlineLevel="1" x14ac:dyDescent="0.35">
      <c r="A211" s="56"/>
      <c r="B211" s="17">
        <v>6000</v>
      </c>
      <c r="C211" s="18" t="s">
        <v>92</v>
      </c>
      <c r="D211" s="78">
        <f t="shared" ref="D211:F211" si="217">SUM(D212:D215)</f>
        <v>0</v>
      </c>
      <c r="E211" s="78">
        <f t="shared" si="217"/>
        <v>0</v>
      </c>
      <c r="F211" s="78">
        <f t="shared" si="217"/>
        <v>0</v>
      </c>
      <c r="G211" s="78">
        <f t="shared" ref="G211:H211" si="218">SUM(G212:G215)</f>
        <v>0</v>
      </c>
      <c r="H211" s="78">
        <f t="shared" si="218"/>
        <v>0</v>
      </c>
      <c r="I211" s="78">
        <f t="shared" ref="I211:J211" si="219">SUM(I212:I215)</f>
        <v>0</v>
      </c>
      <c r="J211" s="78">
        <f t="shared" si="219"/>
        <v>0</v>
      </c>
    </row>
    <row r="212" spans="1:10" ht="12" hidden="1" customHeight="1" outlineLevel="1" x14ac:dyDescent="0.35">
      <c r="A212" s="56"/>
      <c r="B212" s="60">
        <v>6200</v>
      </c>
      <c r="C212" s="66" t="s">
        <v>93</v>
      </c>
      <c r="D212" s="62"/>
      <c r="E212" s="62"/>
      <c r="F212" s="62"/>
      <c r="G212" s="62"/>
      <c r="H212" s="62"/>
      <c r="I212" s="62"/>
      <c r="J212" s="62"/>
    </row>
    <row r="213" spans="1:10" ht="12" hidden="1" customHeight="1" outlineLevel="1" x14ac:dyDescent="0.35">
      <c r="A213" s="56"/>
      <c r="B213" s="60">
        <v>6300</v>
      </c>
      <c r="C213" s="66" t="s">
        <v>94</v>
      </c>
      <c r="D213" s="62"/>
      <c r="E213" s="62"/>
      <c r="F213" s="62"/>
      <c r="G213" s="62"/>
      <c r="H213" s="62"/>
      <c r="I213" s="62"/>
      <c r="J213" s="62"/>
    </row>
    <row r="214" spans="1:10" ht="12" hidden="1" customHeight="1" outlineLevel="1" x14ac:dyDescent="0.35">
      <c r="A214" s="56"/>
      <c r="B214" s="60">
        <v>6400</v>
      </c>
      <c r="C214" s="66" t="s">
        <v>95</v>
      </c>
      <c r="D214" s="62"/>
      <c r="E214" s="62"/>
      <c r="F214" s="62"/>
      <c r="G214" s="62"/>
      <c r="H214" s="62"/>
      <c r="I214" s="62"/>
      <c r="J214" s="62"/>
    </row>
    <row r="215" spans="1:10" ht="12" hidden="1" customHeight="1" outlineLevel="1" x14ac:dyDescent="0.35">
      <c r="A215" s="56"/>
      <c r="B215" s="60">
        <v>6500</v>
      </c>
      <c r="C215" s="67" t="s">
        <v>96</v>
      </c>
      <c r="D215" s="62"/>
      <c r="E215" s="62"/>
      <c r="F215" s="62"/>
      <c r="G215" s="62"/>
      <c r="H215" s="62"/>
      <c r="I215" s="62"/>
      <c r="J215" s="62"/>
    </row>
    <row r="216" spans="1:10" ht="12" hidden="1" customHeight="1" outlineLevel="1" x14ac:dyDescent="0.35">
      <c r="A216" s="56"/>
      <c r="B216" s="17">
        <v>7000</v>
      </c>
      <c r="C216" s="18" t="s">
        <v>97</v>
      </c>
      <c r="D216" s="78">
        <f t="shared" ref="D216:F216" si="220">SUM(D217:D219)</f>
        <v>0</v>
      </c>
      <c r="E216" s="78">
        <f t="shared" si="220"/>
        <v>0</v>
      </c>
      <c r="F216" s="78">
        <f t="shared" si="220"/>
        <v>0</v>
      </c>
      <c r="G216" s="78">
        <f t="shared" ref="G216:H216" si="221">SUM(G217:G219)</f>
        <v>0</v>
      </c>
      <c r="H216" s="78">
        <f t="shared" si="221"/>
        <v>0</v>
      </c>
      <c r="I216" s="78">
        <f t="shared" ref="I216:J216" si="222">SUM(I217:I219)</f>
        <v>0</v>
      </c>
      <c r="J216" s="78">
        <f t="shared" si="222"/>
        <v>0</v>
      </c>
    </row>
    <row r="217" spans="1:10" ht="12" hidden="1" customHeight="1" outlineLevel="1" x14ac:dyDescent="0.35">
      <c r="A217" s="56"/>
      <c r="B217" s="68">
        <v>7200</v>
      </c>
      <c r="C217" s="69" t="s">
        <v>98</v>
      </c>
      <c r="D217" s="62"/>
      <c r="E217" s="62"/>
      <c r="F217" s="62"/>
      <c r="G217" s="62"/>
      <c r="H217" s="62"/>
      <c r="I217" s="62"/>
      <c r="J217" s="62"/>
    </row>
    <row r="218" spans="1:10" ht="12" hidden="1" customHeight="1" outlineLevel="1" x14ac:dyDescent="0.35">
      <c r="A218" s="56"/>
      <c r="B218" s="68">
        <v>7500</v>
      </c>
      <c r="C218" s="69" t="s">
        <v>99</v>
      </c>
      <c r="D218" s="62"/>
      <c r="E218" s="62"/>
      <c r="F218" s="62"/>
      <c r="G218" s="62"/>
      <c r="H218" s="62"/>
      <c r="I218" s="62"/>
      <c r="J218" s="62"/>
    </row>
    <row r="219" spans="1:10" ht="12" hidden="1" customHeight="1" outlineLevel="1" x14ac:dyDescent="0.35">
      <c r="A219" s="56"/>
      <c r="B219" s="68">
        <v>7700</v>
      </c>
      <c r="C219" s="69" t="s">
        <v>100</v>
      </c>
      <c r="D219" s="62"/>
      <c r="E219" s="62"/>
      <c r="F219" s="62"/>
      <c r="G219" s="62"/>
      <c r="H219" s="62"/>
      <c r="I219" s="62"/>
      <c r="J219" s="62"/>
    </row>
    <row r="220" spans="1:10" ht="12" hidden="1" customHeight="1" outlineLevel="1" x14ac:dyDescent="0.35">
      <c r="A220" s="56"/>
      <c r="B220" s="70">
        <v>8000</v>
      </c>
      <c r="C220" s="71" t="s">
        <v>101</v>
      </c>
      <c r="D220" s="78">
        <f t="shared" ref="D220:F220" si="223">SUM(D221:D223)</f>
        <v>0</v>
      </c>
      <c r="E220" s="78">
        <f t="shared" si="223"/>
        <v>0</v>
      </c>
      <c r="F220" s="78">
        <f t="shared" si="223"/>
        <v>0</v>
      </c>
      <c r="G220" s="78">
        <f t="shared" ref="G220:H220" si="224">SUM(G221:G223)</f>
        <v>0</v>
      </c>
      <c r="H220" s="78">
        <f t="shared" si="224"/>
        <v>0</v>
      </c>
      <c r="I220" s="78">
        <f t="shared" ref="I220:J220" si="225">SUM(I221:I223)</f>
        <v>0</v>
      </c>
      <c r="J220" s="78">
        <f t="shared" si="225"/>
        <v>0</v>
      </c>
    </row>
    <row r="221" spans="1:10" ht="12" hidden="1" customHeight="1" outlineLevel="1" x14ac:dyDescent="0.35">
      <c r="A221" s="56"/>
      <c r="B221" s="72">
        <v>8100</v>
      </c>
      <c r="C221" s="73" t="s">
        <v>102</v>
      </c>
      <c r="D221" s="78"/>
      <c r="E221" s="78"/>
      <c r="F221" s="78"/>
      <c r="G221" s="78"/>
      <c r="H221" s="78"/>
      <c r="I221" s="78"/>
      <c r="J221" s="78"/>
    </row>
    <row r="222" spans="1:10" ht="12" hidden="1" customHeight="1" outlineLevel="1" x14ac:dyDescent="0.35">
      <c r="A222" s="56"/>
      <c r="B222" s="72">
        <v>8600</v>
      </c>
      <c r="C222" s="73" t="s">
        <v>103</v>
      </c>
      <c r="D222" s="78"/>
      <c r="E222" s="78"/>
      <c r="F222" s="78"/>
      <c r="G222" s="78"/>
      <c r="H222" s="78"/>
      <c r="I222" s="78"/>
      <c r="J222" s="78"/>
    </row>
    <row r="223" spans="1:10" ht="12" hidden="1" customHeight="1" outlineLevel="1" x14ac:dyDescent="0.35">
      <c r="A223" s="56"/>
      <c r="B223" s="72">
        <v>8900</v>
      </c>
      <c r="C223" s="73" t="s">
        <v>104</v>
      </c>
      <c r="D223" s="78"/>
      <c r="E223" s="78"/>
      <c r="F223" s="78"/>
      <c r="G223" s="78"/>
      <c r="H223" s="78"/>
      <c r="I223" s="78"/>
      <c r="J223" s="78"/>
    </row>
    <row r="224" spans="1:10" ht="17.25" customHeight="1" collapsed="1" x14ac:dyDescent="0.35">
      <c r="A224" s="74" t="s">
        <v>113</v>
      </c>
      <c r="B224" s="75"/>
      <c r="C224" s="76" t="s">
        <v>114</v>
      </c>
      <c r="D224" s="77">
        <f t="shared" ref="D224:F224" si="226">D225+D241+D254</f>
        <v>357600</v>
      </c>
      <c r="E224" s="77">
        <f t="shared" si="226"/>
        <v>-55970</v>
      </c>
      <c r="F224" s="77">
        <f t="shared" si="226"/>
        <v>301630</v>
      </c>
      <c r="G224" s="77">
        <f t="shared" ref="G224:H224" si="227">G225+G241+G254</f>
        <v>-15033</v>
      </c>
      <c r="H224" s="77">
        <f t="shared" si="227"/>
        <v>286597</v>
      </c>
      <c r="I224" s="77">
        <f t="shared" ref="I224:J224" si="228">I225+I241+I254</f>
        <v>-184194</v>
      </c>
      <c r="J224" s="77">
        <f t="shared" si="228"/>
        <v>102403</v>
      </c>
    </row>
    <row r="225" spans="1:10" ht="12" customHeight="1" x14ac:dyDescent="0.35">
      <c r="A225" s="45"/>
      <c r="B225" s="46"/>
      <c r="C225" s="47" t="s">
        <v>283</v>
      </c>
      <c r="D225" s="48">
        <f t="shared" ref="D225:F225" si="229">D226+D229+D235+D238+D245+D250</f>
        <v>327600</v>
      </c>
      <c r="E225" s="48">
        <f t="shared" si="229"/>
        <v>-25970</v>
      </c>
      <c r="F225" s="48">
        <f t="shared" si="229"/>
        <v>301630</v>
      </c>
      <c r="G225" s="48">
        <f t="shared" ref="G225:H225" si="230">G226+G229+G235+G238+G245+G250</f>
        <v>-15033</v>
      </c>
      <c r="H225" s="48">
        <f t="shared" si="230"/>
        <v>286597</v>
      </c>
      <c r="I225" s="48">
        <f t="shared" ref="I225:J225" si="231">I226+I229+I235+I238+I245+I250</f>
        <v>-184194</v>
      </c>
      <c r="J225" s="48">
        <f t="shared" si="231"/>
        <v>102403</v>
      </c>
    </row>
    <row r="226" spans="1:10" ht="12" customHeight="1" outlineLevel="1" x14ac:dyDescent="0.35">
      <c r="A226" s="45"/>
      <c r="B226" s="49">
        <v>1000</v>
      </c>
      <c r="C226" s="50" t="s">
        <v>73</v>
      </c>
      <c r="D226" s="54">
        <f t="shared" ref="D226:F226" si="232">D260+D294</f>
        <v>0</v>
      </c>
      <c r="E226" s="54">
        <f t="shared" si="232"/>
        <v>0</v>
      </c>
      <c r="F226" s="54">
        <f t="shared" si="232"/>
        <v>0</v>
      </c>
      <c r="G226" s="54">
        <f t="shared" ref="G226:H226" si="233">G260+G294</f>
        <v>0</v>
      </c>
      <c r="H226" s="54">
        <f t="shared" si="233"/>
        <v>0</v>
      </c>
      <c r="I226" s="54">
        <f t="shared" ref="I226:J226" si="234">I260+I294</f>
        <v>0</v>
      </c>
      <c r="J226" s="54">
        <f t="shared" si="234"/>
        <v>0</v>
      </c>
    </row>
    <row r="227" spans="1:10" ht="12" customHeight="1" outlineLevel="1" x14ac:dyDescent="0.35">
      <c r="A227" s="45"/>
      <c r="B227" s="52">
        <v>1100</v>
      </c>
      <c r="C227" s="53" t="s">
        <v>74</v>
      </c>
      <c r="D227" s="54">
        <f t="shared" ref="D227:F228" si="235">D261</f>
        <v>0</v>
      </c>
      <c r="E227" s="54">
        <f t="shared" si="235"/>
        <v>0</v>
      </c>
      <c r="F227" s="54">
        <f t="shared" si="235"/>
        <v>0</v>
      </c>
      <c r="G227" s="54">
        <f t="shared" ref="G227:H227" si="236">G261</f>
        <v>0</v>
      </c>
      <c r="H227" s="54">
        <f t="shared" si="236"/>
        <v>0</v>
      </c>
      <c r="I227" s="54">
        <f t="shared" ref="I227:J227" si="237">I261</f>
        <v>0</v>
      </c>
      <c r="J227" s="54">
        <f t="shared" si="237"/>
        <v>0</v>
      </c>
    </row>
    <row r="228" spans="1:10" ht="12" customHeight="1" outlineLevel="1" x14ac:dyDescent="0.35">
      <c r="A228" s="45"/>
      <c r="B228" s="52">
        <v>1200</v>
      </c>
      <c r="C228" s="55" t="s">
        <v>75</v>
      </c>
      <c r="D228" s="54">
        <f t="shared" si="235"/>
        <v>0</v>
      </c>
      <c r="E228" s="54">
        <f t="shared" si="235"/>
        <v>0</v>
      </c>
      <c r="F228" s="54">
        <f t="shared" si="235"/>
        <v>0</v>
      </c>
      <c r="G228" s="54">
        <f t="shared" ref="G228:H228" si="238">G262</f>
        <v>0</v>
      </c>
      <c r="H228" s="54">
        <f t="shared" si="238"/>
        <v>0</v>
      </c>
      <c r="I228" s="54">
        <f t="shared" ref="I228:J228" si="239">I262</f>
        <v>0</v>
      </c>
      <c r="J228" s="54">
        <f t="shared" si="239"/>
        <v>0</v>
      </c>
    </row>
    <row r="229" spans="1:10" ht="12" customHeight="1" x14ac:dyDescent="0.35">
      <c r="A229" s="56"/>
      <c r="B229" s="57">
        <v>2000</v>
      </c>
      <c r="C229" s="58" t="s">
        <v>76</v>
      </c>
      <c r="D229" s="78">
        <f t="shared" ref="D229:F229" si="240">D263+D297</f>
        <v>327600</v>
      </c>
      <c r="E229" s="78">
        <f t="shared" si="240"/>
        <v>-25970</v>
      </c>
      <c r="F229" s="78">
        <f t="shared" si="240"/>
        <v>301630</v>
      </c>
      <c r="G229" s="78">
        <f t="shared" ref="G229:H229" si="241">G263+G297</f>
        <v>-15033</v>
      </c>
      <c r="H229" s="78">
        <f t="shared" si="241"/>
        <v>286597</v>
      </c>
      <c r="I229" s="78">
        <f t="shared" ref="I229:J229" si="242">I263+I297</f>
        <v>-184194</v>
      </c>
      <c r="J229" s="78">
        <f t="shared" si="242"/>
        <v>102403</v>
      </c>
    </row>
    <row r="230" spans="1:10" ht="12" customHeight="1" x14ac:dyDescent="0.35">
      <c r="A230" s="56"/>
      <c r="B230" s="60">
        <v>2100</v>
      </c>
      <c r="C230" s="61" t="s">
        <v>77</v>
      </c>
      <c r="D230" s="62"/>
      <c r="E230" s="62"/>
      <c r="F230" s="62">
        <f>D230+E230</f>
        <v>0</v>
      </c>
      <c r="G230" s="62"/>
      <c r="H230" s="62">
        <f>F230+G230</f>
        <v>0</v>
      </c>
      <c r="I230" s="62"/>
      <c r="J230" s="62">
        <f>H230+I230</f>
        <v>0</v>
      </c>
    </row>
    <row r="231" spans="1:10" ht="12" customHeight="1" x14ac:dyDescent="0.35">
      <c r="A231" s="56"/>
      <c r="B231" s="60">
        <v>2200</v>
      </c>
      <c r="C231" s="61" t="s">
        <v>78</v>
      </c>
      <c r="D231" s="62">
        <f>D299+D265</f>
        <v>233560</v>
      </c>
      <c r="E231" s="62">
        <f>E299+E265</f>
        <v>-25970</v>
      </c>
      <c r="F231" s="62">
        <f t="shared" ref="F231:H234" si="243">D231+E231</f>
        <v>207590</v>
      </c>
      <c r="G231" s="62">
        <f>G299+G265</f>
        <v>-15033</v>
      </c>
      <c r="H231" s="62">
        <f t="shared" si="243"/>
        <v>192557</v>
      </c>
      <c r="I231" s="62">
        <f>I299+I265</f>
        <v>-90154</v>
      </c>
      <c r="J231" s="62">
        <f t="shared" ref="J231:J234" si="244">H231+I231</f>
        <v>102403</v>
      </c>
    </row>
    <row r="232" spans="1:10" ht="12" customHeight="1" outlineLevel="1" x14ac:dyDescent="0.35">
      <c r="A232" s="56"/>
      <c r="B232" s="60">
        <v>2300</v>
      </c>
      <c r="C232" s="61" t="s">
        <v>79</v>
      </c>
      <c r="D232" s="62">
        <f t="shared" ref="D232:E233" si="245">D300</f>
        <v>0</v>
      </c>
      <c r="E232" s="62">
        <f t="shared" si="245"/>
        <v>0</v>
      </c>
      <c r="F232" s="62">
        <f t="shared" si="243"/>
        <v>0</v>
      </c>
      <c r="G232" s="62">
        <f t="shared" ref="G232:I232" si="246">G300</f>
        <v>0</v>
      </c>
      <c r="H232" s="62">
        <f t="shared" si="243"/>
        <v>0</v>
      </c>
      <c r="I232" s="62">
        <f t="shared" si="246"/>
        <v>0</v>
      </c>
      <c r="J232" s="62">
        <f t="shared" si="244"/>
        <v>0</v>
      </c>
    </row>
    <row r="233" spans="1:10" ht="12" customHeight="1" outlineLevel="1" x14ac:dyDescent="0.35">
      <c r="A233" s="56"/>
      <c r="B233" s="60">
        <v>2400</v>
      </c>
      <c r="C233" s="61" t="s">
        <v>80</v>
      </c>
      <c r="D233" s="62">
        <f t="shared" si="245"/>
        <v>0</v>
      </c>
      <c r="E233" s="62">
        <f t="shared" si="245"/>
        <v>0</v>
      </c>
      <c r="F233" s="62">
        <f t="shared" si="243"/>
        <v>0</v>
      </c>
      <c r="G233" s="62">
        <f t="shared" ref="G233:I233" si="247">G301</f>
        <v>0</v>
      </c>
      <c r="H233" s="62">
        <f t="shared" si="243"/>
        <v>0</v>
      </c>
      <c r="I233" s="62">
        <f t="shared" si="247"/>
        <v>0</v>
      </c>
      <c r="J233" s="62">
        <f t="shared" si="244"/>
        <v>0</v>
      </c>
    </row>
    <row r="234" spans="1:10" ht="12" customHeight="1" x14ac:dyDescent="0.35">
      <c r="A234" s="56"/>
      <c r="B234" s="60">
        <v>2500</v>
      </c>
      <c r="C234" s="61" t="s">
        <v>81</v>
      </c>
      <c r="D234" s="62">
        <f>D268</f>
        <v>94040</v>
      </c>
      <c r="E234" s="62">
        <f>E268</f>
        <v>0</v>
      </c>
      <c r="F234" s="62">
        <f t="shared" si="243"/>
        <v>94040</v>
      </c>
      <c r="G234" s="62">
        <f>G268</f>
        <v>0</v>
      </c>
      <c r="H234" s="62">
        <f t="shared" si="243"/>
        <v>94040</v>
      </c>
      <c r="I234" s="62">
        <f>I268</f>
        <v>-94040</v>
      </c>
      <c r="J234" s="62">
        <f t="shared" si="244"/>
        <v>0</v>
      </c>
    </row>
    <row r="235" spans="1:10" ht="12" hidden="1" customHeight="1" outlineLevel="1" x14ac:dyDescent="0.35">
      <c r="A235" s="56"/>
      <c r="B235" s="17">
        <v>3000</v>
      </c>
      <c r="C235" s="63" t="s">
        <v>82</v>
      </c>
      <c r="D235" s="62">
        <f t="shared" ref="D235:F235" si="248">D269+D303</f>
        <v>0</v>
      </c>
      <c r="E235" s="62">
        <f t="shared" si="248"/>
        <v>0</v>
      </c>
      <c r="F235" s="62">
        <f t="shared" si="248"/>
        <v>0</v>
      </c>
      <c r="G235" s="62">
        <f t="shared" ref="G235:H235" si="249">G269+G303</f>
        <v>0</v>
      </c>
      <c r="H235" s="62">
        <f t="shared" si="249"/>
        <v>0</v>
      </c>
      <c r="I235" s="62">
        <f t="shared" ref="I235:J235" si="250">I269+I303</f>
        <v>0</v>
      </c>
      <c r="J235" s="62">
        <f t="shared" si="250"/>
        <v>0</v>
      </c>
    </row>
    <row r="236" spans="1:10" ht="12" hidden="1" customHeight="1" outlineLevel="1" x14ac:dyDescent="0.35">
      <c r="A236" s="56"/>
      <c r="B236" s="60">
        <v>3200</v>
      </c>
      <c r="C236" s="61" t="s">
        <v>83</v>
      </c>
      <c r="D236" s="62"/>
      <c r="E236" s="62"/>
      <c r="F236" s="62"/>
      <c r="G236" s="62"/>
      <c r="H236" s="62"/>
      <c r="I236" s="62"/>
      <c r="J236" s="62"/>
    </row>
    <row r="237" spans="1:10" ht="12" hidden="1" customHeight="1" outlineLevel="1" x14ac:dyDescent="0.35">
      <c r="A237" s="56"/>
      <c r="B237" s="60">
        <v>3300</v>
      </c>
      <c r="C237" s="61" t="s">
        <v>84</v>
      </c>
      <c r="D237" s="62"/>
      <c r="E237" s="62"/>
      <c r="F237" s="62"/>
      <c r="G237" s="62"/>
      <c r="H237" s="62"/>
      <c r="I237" s="62"/>
      <c r="J237" s="62"/>
    </row>
    <row r="238" spans="1:10" ht="12" hidden="1" customHeight="1" outlineLevel="1" x14ac:dyDescent="0.35">
      <c r="A238" s="56"/>
      <c r="B238" s="17">
        <v>4000</v>
      </c>
      <c r="C238" s="64" t="s">
        <v>85</v>
      </c>
      <c r="D238" s="62">
        <f t="shared" ref="D238:F238" si="251">D272+D306</f>
        <v>0</v>
      </c>
      <c r="E238" s="62">
        <f t="shared" si="251"/>
        <v>0</v>
      </c>
      <c r="F238" s="62">
        <f t="shared" si="251"/>
        <v>0</v>
      </c>
      <c r="G238" s="62">
        <f t="shared" ref="G238:H238" si="252">G272+G306</f>
        <v>0</v>
      </c>
      <c r="H238" s="62">
        <f t="shared" si="252"/>
        <v>0</v>
      </c>
      <c r="I238" s="62">
        <f t="shared" ref="I238:J238" si="253">I272+I306</f>
        <v>0</v>
      </c>
      <c r="J238" s="62">
        <f t="shared" si="253"/>
        <v>0</v>
      </c>
    </row>
    <row r="239" spans="1:10" ht="12" hidden="1" customHeight="1" outlineLevel="1" x14ac:dyDescent="0.35">
      <c r="A239" s="56"/>
      <c r="B239" s="60">
        <v>4200</v>
      </c>
      <c r="C239" s="65" t="s">
        <v>86</v>
      </c>
      <c r="D239" s="62"/>
      <c r="E239" s="62"/>
      <c r="F239" s="62"/>
      <c r="G239" s="62"/>
      <c r="H239" s="62"/>
      <c r="I239" s="62"/>
      <c r="J239" s="62"/>
    </row>
    <row r="240" spans="1:10" ht="12" hidden="1" customHeight="1" outlineLevel="1" x14ac:dyDescent="0.35">
      <c r="A240" s="56"/>
      <c r="B240" s="60">
        <v>4300</v>
      </c>
      <c r="C240" s="65" t="s">
        <v>87</v>
      </c>
      <c r="D240" s="62"/>
      <c r="E240" s="62"/>
      <c r="F240" s="62"/>
      <c r="G240" s="62"/>
      <c r="H240" s="62"/>
      <c r="I240" s="62"/>
      <c r="J240" s="62"/>
    </row>
    <row r="241" spans="1:10" ht="12" hidden="1" customHeight="1" outlineLevel="1" x14ac:dyDescent="0.35">
      <c r="A241" s="56"/>
      <c r="B241" s="17">
        <v>5000</v>
      </c>
      <c r="C241" s="18" t="s">
        <v>88</v>
      </c>
      <c r="D241" s="78">
        <f t="shared" ref="D241:F243" si="254">D275+D309</f>
        <v>30000</v>
      </c>
      <c r="E241" s="78">
        <f t="shared" si="254"/>
        <v>-30000</v>
      </c>
      <c r="F241" s="78">
        <f>F275+F309</f>
        <v>0</v>
      </c>
      <c r="G241" s="78">
        <f t="shared" ref="G241:I241" si="255">G275+G309</f>
        <v>0</v>
      </c>
      <c r="H241" s="78">
        <f>H275+H309</f>
        <v>0</v>
      </c>
      <c r="I241" s="78">
        <f t="shared" si="255"/>
        <v>0</v>
      </c>
      <c r="J241" s="78">
        <f>J275+J309</f>
        <v>0</v>
      </c>
    </row>
    <row r="242" spans="1:10" ht="12" hidden="1" customHeight="1" outlineLevel="1" x14ac:dyDescent="0.35">
      <c r="A242" s="56"/>
      <c r="B242" s="60">
        <v>5100</v>
      </c>
      <c r="C242" s="66" t="s">
        <v>89</v>
      </c>
      <c r="D242" s="78"/>
      <c r="E242" s="78"/>
      <c r="F242" s="78">
        <f t="shared" si="254"/>
        <v>0</v>
      </c>
      <c r="G242" s="78"/>
      <c r="H242" s="78">
        <f t="shared" ref="H242:J242" si="256">H276+H310</f>
        <v>0</v>
      </c>
      <c r="I242" s="78"/>
      <c r="J242" s="78">
        <f t="shared" si="256"/>
        <v>0</v>
      </c>
    </row>
    <row r="243" spans="1:10" ht="12" hidden="1" customHeight="1" outlineLevel="1" x14ac:dyDescent="0.35">
      <c r="A243" s="56"/>
      <c r="B243" s="60">
        <v>5200</v>
      </c>
      <c r="C243" s="66" t="s">
        <v>90</v>
      </c>
      <c r="D243" s="78">
        <f t="shared" si="254"/>
        <v>30000</v>
      </c>
      <c r="E243" s="78">
        <f t="shared" si="254"/>
        <v>-30000</v>
      </c>
      <c r="F243" s="78">
        <f t="shared" si="254"/>
        <v>0</v>
      </c>
      <c r="G243" s="78">
        <f t="shared" ref="G243:H243" si="257">G277+G311</f>
        <v>0</v>
      </c>
      <c r="H243" s="78">
        <f t="shared" si="257"/>
        <v>0</v>
      </c>
      <c r="I243" s="78">
        <f t="shared" ref="I243:J243" si="258">I277+I311</f>
        <v>0</v>
      </c>
      <c r="J243" s="78">
        <f t="shared" si="258"/>
        <v>0</v>
      </c>
    </row>
    <row r="244" spans="1:10" ht="12" hidden="1" customHeight="1" outlineLevel="1" x14ac:dyDescent="0.35">
      <c r="A244" s="56"/>
      <c r="B244" s="60">
        <v>5300</v>
      </c>
      <c r="C244" s="67" t="s">
        <v>91</v>
      </c>
      <c r="D244" s="78"/>
      <c r="E244" s="78"/>
      <c r="F244" s="78"/>
      <c r="G244" s="78"/>
      <c r="H244" s="78"/>
      <c r="I244" s="78"/>
      <c r="J244" s="78"/>
    </row>
    <row r="245" spans="1:10" ht="12" hidden="1" customHeight="1" outlineLevel="1" x14ac:dyDescent="0.35">
      <c r="A245" s="56"/>
      <c r="B245" s="17">
        <v>6000</v>
      </c>
      <c r="C245" s="18" t="s">
        <v>92</v>
      </c>
      <c r="D245" s="62">
        <f>D279+D313</f>
        <v>0</v>
      </c>
      <c r="E245" s="62">
        <f t="shared" ref="E245:F245" si="259">E279+E313</f>
        <v>0</v>
      </c>
      <c r="F245" s="62">
        <f t="shared" si="259"/>
        <v>0</v>
      </c>
      <c r="G245" s="62">
        <f t="shared" ref="G245:H245" si="260">G279+G313</f>
        <v>0</v>
      </c>
      <c r="H245" s="62">
        <f t="shared" si="260"/>
        <v>0</v>
      </c>
      <c r="I245" s="62">
        <f t="shared" ref="I245:J245" si="261">I279+I313</f>
        <v>0</v>
      </c>
      <c r="J245" s="62">
        <f t="shared" si="261"/>
        <v>0</v>
      </c>
    </row>
    <row r="246" spans="1:10" ht="12" hidden="1" customHeight="1" outlineLevel="1" x14ac:dyDescent="0.35">
      <c r="A246" s="56"/>
      <c r="B246" s="60">
        <v>6200</v>
      </c>
      <c r="C246" s="66" t="s">
        <v>93</v>
      </c>
      <c r="D246" s="62"/>
      <c r="E246" s="62"/>
      <c r="F246" s="62"/>
      <c r="G246" s="62"/>
      <c r="H246" s="62"/>
      <c r="I246" s="62"/>
      <c r="J246" s="62"/>
    </row>
    <row r="247" spans="1:10" ht="12" hidden="1" customHeight="1" outlineLevel="1" x14ac:dyDescent="0.35">
      <c r="A247" s="56"/>
      <c r="B247" s="60">
        <v>6300</v>
      </c>
      <c r="C247" s="66" t="s">
        <v>94</v>
      </c>
      <c r="D247" s="62"/>
      <c r="E247" s="62"/>
      <c r="F247" s="62"/>
      <c r="G247" s="62"/>
      <c r="H247" s="62"/>
      <c r="I247" s="62"/>
      <c r="J247" s="62"/>
    </row>
    <row r="248" spans="1:10" ht="12" hidden="1" customHeight="1" outlineLevel="1" x14ac:dyDescent="0.35">
      <c r="A248" s="56"/>
      <c r="B248" s="60">
        <v>6400</v>
      </c>
      <c r="C248" s="66" t="s">
        <v>95</v>
      </c>
      <c r="D248" s="62"/>
      <c r="E248" s="62"/>
      <c r="F248" s="62"/>
      <c r="G248" s="62"/>
      <c r="H248" s="62"/>
      <c r="I248" s="62"/>
      <c r="J248" s="62"/>
    </row>
    <row r="249" spans="1:10" ht="12" hidden="1" customHeight="1" outlineLevel="1" x14ac:dyDescent="0.35">
      <c r="A249" s="56"/>
      <c r="B249" s="60">
        <v>6500</v>
      </c>
      <c r="C249" s="67" t="s">
        <v>96</v>
      </c>
      <c r="D249" s="62"/>
      <c r="E249" s="62"/>
      <c r="F249" s="62"/>
      <c r="G249" s="62"/>
      <c r="H249" s="62"/>
      <c r="I249" s="62"/>
      <c r="J249" s="62"/>
    </row>
    <row r="250" spans="1:10" ht="12" hidden="1" customHeight="1" outlineLevel="1" x14ac:dyDescent="0.35">
      <c r="A250" s="56"/>
      <c r="B250" s="17">
        <v>7000</v>
      </c>
      <c r="C250" s="18" t="s">
        <v>97</v>
      </c>
      <c r="D250" s="78">
        <f t="shared" ref="D250:F250" si="262">D284+D318</f>
        <v>0</v>
      </c>
      <c r="E250" s="78">
        <f t="shared" si="262"/>
        <v>0</v>
      </c>
      <c r="F250" s="78">
        <f t="shared" si="262"/>
        <v>0</v>
      </c>
      <c r="G250" s="78">
        <f t="shared" ref="G250:H250" si="263">G284+G318</f>
        <v>0</v>
      </c>
      <c r="H250" s="78">
        <f t="shared" si="263"/>
        <v>0</v>
      </c>
      <c r="I250" s="78">
        <f t="shared" ref="I250:J250" si="264">I284+I318</f>
        <v>0</v>
      </c>
      <c r="J250" s="78">
        <f t="shared" si="264"/>
        <v>0</v>
      </c>
    </row>
    <row r="251" spans="1:10" ht="12" hidden="1" customHeight="1" outlineLevel="1" x14ac:dyDescent="0.35">
      <c r="A251" s="56"/>
      <c r="B251" s="68">
        <v>7200</v>
      </c>
      <c r="C251" s="69" t="s">
        <v>98</v>
      </c>
      <c r="D251" s="62">
        <v>0</v>
      </c>
      <c r="E251" s="62">
        <v>0</v>
      </c>
      <c r="F251" s="62">
        <v>0</v>
      </c>
      <c r="G251" s="62">
        <v>0</v>
      </c>
      <c r="H251" s="62">
        <v>0</v>
      </c>
      <c r="I251" s="62">
        <v>0</v>
      </c>
      <c r="J251" s="62">
        <v>0</v>
      </c>
    </row>
    <row r="252" spans="1:10" ht="12" hidden="1" customHeight="1" outlineLevel="1" x14ac:dyDescent="0.35">
      <c r="A252" s="56"/>
      <c r="B252" s="68">
        <v>7500</v>
      </c>
      <c r="C252" s="69" t="s">
        <v>99</v>
      </c>
      <c r="D252" s="62"/>
      <c r="E252" s="62"/>
      <c r="F252" s="62"/>
      <c r="G252" s="62"/>
      <c r="H252" s="62"/>
      <c r="I252" s="62"/>
      <c r="J252" s="62"/>
    </row>
    <row r="253" spans="1:10" ht="12" hidden="1" customHeight="1" outlineLevel="1" x14ac:dyDescent="0.35">
      <c r="A253" s="56"/>
      <c r="B253" s="68">
        <v>7700</v>
      </c>
      <c r="C253" s="69" t="s">
        <v>100</v>
      </c>
      <c r="D253" s="62"/>
      <c r="E253" s="62"/>
      <c r="F253" s="62"/>
      <c r="G253" s="62"/>
      <c r="H253" s="62"/>
      <c r="I253" s="62"/>
      <c r="J253" s="62"/>
    </row>
    <row r="254" spans="1:10" ht="12" hidden="1" customHeight="1" outlineLevel="1" x14ac:dyDescent="0.35">
      <c r="A254" s="56"/>
      <c r="B254" s="70">
        <v>8000</v>
      </c>
      <c r="C254" s="71" t="s">
        <v>101</v>
      </c>
      <c r="D254" s="78">
        <f t="shared" ref="D254:F254" si="265">D288+D322</f>
        <v>0</v>
      </c>
      <c r="E254" s="78">
        <f t="shared" si="265"/>
        <v>0</v>
      </c>
      <c r="F254" s="78">
        <f t="shared" si="265"/>
        <v>0</v>
      </c>
      <c r="G254" s="78">
        <f t="shared" ref="G254:H254" si="266">G288+G322</f>
        <v>0</v>
      </c>
      <c r="H254" s="78">
        <f t="shared" si="266"/>
        <v>0</v>
      </c>
      <c r="I254" s="78">
        <f t="shared" ref="I254:J254" si="267">I288+I322</f>
        <v>0</v>
      </c>
      <c r="J254" s="78">
        <f t="shared" si="267"/>
        <v>0</v>
      </c>
    </row>
    <row r="255" spans="1:10" ht="12" hidden="1" customHeight="1" outlineLevel="1" x14ac:dyDescent="0.35">
      <c r="A255" s="56"/>
      <c r="B255" s="72">
        <v>8100</v>
      </c>
      <c r="C255" s="73" t="s">
        <v>102</v>
      </c>
      <c r="D255" s="79"/>
      <c r="E255" s="79"/>
      <c r="F255" s="79"/>
      <c r="G255" s="79"/>
      <c r="H255" s="79"/>
      <c r="I255" s="79"/>
      <c r="J255" s="79"/>
    </row>
    <row r="256" spans="1:10" ht="12" hidden="1" customHeight="1" outlineLevel="1" x14ac:dyDescent="0.35">
      <c r="A256" s="56"/>
      <c r="B256" s="72">
        <v>8600</v>
      </c>
      <c r="C256" s="73" t="s">
        <v>103</v>
      </c>
      <c r="D256" s="79"/>
      <c r="E256" s="79"/>
      <c r="F256" s="79"/>
      <c r="G256" s="79"/>
      <c r="H256" s="79"/>
      <c r="I256" s="79"/>
      <c r="J256" s="79"/>
    </row>
    <row r="257" spans="1:10" ht="12" hidden="1" customHeight="1" outlineLevel="1" x14ac:dyDescent="0.35">
      <c r="A257" s="56"/>
      <c r="B257" s="72">
        <v>8900</v>
      </c>
      <c r="C257" s="73" t="s">
        <v>104</v>
      </c>
      <c r="D257" s="79"/>
      <c r="E257" s="79"/>
      <c r="F257" s="79"/>
      <c r="G257" s="79"/>
      <c r="H257" s="79"/>
      <c r="I257" s="79"/>
      <c r="J257" s="79"/>
    </row>
    <row r="258" spans="1:10" ht="12" customHeight="1" collapsed="1" x14ac:dyDescent="0.35">
      <c r="A258" s="80" t="s">
        <v>115</v>
      </c>
      <c r="B258" s="81"/>
      <c r="C258" s="82" t="s">
        <v>116</v>
      </c>
      <c r="D258" s="83">
        <f t="shared" ref="D258:F258" si="268">D259+D275+D288</f>
        <v>157600</v>
      </c>
      <c r="E258" s="83">
        <f t="shared" si="268"/>
        <v>-30000</v>
      </c>
      <c r="F258" s="83">
        <f t="shared" si="268"/>
        <v>127600</v>
      </c>
      <c r="G258" s="83">
        <f t="shared" ref="G258:H258" si="269">G259+G275+G288</f>
        <v>0</v>
      </c>
      <c r="H258" s="83">
        <f t="shared" si="269"/>
        <v>127600</v>
      </c>
      <c r="I258" s="83">
        <f t="shared" ref="I258:J258" si="270">I259+I275+I288</f>
        <v>-127600</v>
      </c>
      <c r="J258" s="83">
        <f t="shared" si="270"/>
        <v>0</v>
      </c>
    </row>
    <row r="259" spans="1:10" ht="12" customHeight="1" x14ac:dyDescent="0.35">
      <c r="A259" s="84"/>
      <c r="B259" s="85"/>
      <c r="C259" s="86" t="s">
        <v>283</v>
      </c>
      <c r="D259" s="48">
        <f t="shared" ref="D259:F259" si="271">D260+D263+D269+D272+D279+D284</f>
        <v>127600</v>
      </c>
      <c r="E259" s="48">
        <f t="shared" si="271"/>
        <v>0</v>
      </c>
      <c r="F259" s="48">
        <f t="shared" si="271"/>
        <v>127600</v>
      </c>
      <c r="G259" s="48">
        <f t="shared" ref="G259:H259" si="272">G260+G263+G269+G272+G279+G284</f>
        <v>0</v>
      </c>
      <c r="H259" s="48">
        <f t="shared" si="272"/>
        <v>127600</v>
      </c>
      <c r="I259" s="48">
        <f t="shared" ref="I259:J259" si="273">I260+I263+I269+I272+I279+I284</f>
        <v>-127600</v>
      </c>
      <c r="J259" s="48">
        <f t="shared" si="273"/>
        <v>0</v>
      </c>
    </row>
    <row r="260" spans="1:10" ht="12" customHeight="1" x14ac:dyDescent="0.35">
      <c r="A260" s="45"/>
      <c r="B260" s="49">
        <v>1000</v>
      </c>
      <c r="C260" s="50" t="s">
        <v>73</v>
      </c>
      <c r="D260" s="48">
        <f t="shared" ref="D260:F260" si="274">SUM(D261:D262)</f>
        <v>0</v>
      </c>
      <c r="E260" s="48">
        <f t="shared" si="274"/>
        <v>0</v>
      </c>
      <c r="F260" s="48">
        <f t="shared" si="274"/>
        <v>0</v>
      </c>
      <c r="G260" s="48">
        <f t="shared" ref="G260:H260" si="275">SUM(G261:G262)</f>
        <v>0</v>
      </c>
      <c r="H260" s="48">
        <f t="shared" si="275"/>
        <v>0</v>
      </c>
      <c r="I260" s="48">
        <f t="shared" ref="I260:J260" si="276">SUM(I261:I262)</f>
        <v>0</v>
      </c>
      <c r="J260" s="48">
        <f t="shared" si="276"/>
        <v>0</v>
      </c>
    </row>
    <row r="261" spans="1:10" ht="12" customHeight="1" x14ac:dyDescent="0.35">
      <c r="A261" s="45"/>
      <c r="B261" s="52">
        <v>1100</v>
      </c>
      <c r="C261" s="53" t="s">
        <v>74</v>
      </c>
      <c r="D261" s="54">
        <f t="shared" ref="D261:J261" si="277">108077-100000-8077</f>
        <v>0</v>
      </c>
      <c r="E261" s="54">
        <f t="shared" si="277"/>
        <v>0</v>
      </c>
      <c r="F261" s="54">
        <f t="shared" si="277"/>
        <v>0</v>
      </c>
      <c r="G261" s="54">
        <f t="shared" si="277"/>
        <v>0</v>
      </c>
      <c r="H261" s="54">
        <f t="shared" si="277"/>
        <v>0</v>
      </c>
      <c r="I261" s="54">
        <f t="shared" si="277"/>
        <v>0</v>
      </c>
      <c r="J261" s="54">
        <f t="shared" si="277"/>
        <v>0</v>
      </c>
    </row>
    <row r="262" spans="1:10" ht="12" customHeight="1" x14ac:dyDescent="0.35">
      <c r="A262" s="45"/>
      <c r="B262" s="52">
        <v>1200</v>
      </c>
      <c r="C262" s="55" t="s">
        <v>75</v>
      </c>
      <c r="D262" s="54">
        <f t="shared" ref="D262:J262" si="278">33366-12000-21366</f>
        <v>0</v>
      </c>
      <c r="E262" s="54">
        <f t="shared" si="278"/>
        <v>0</v>
      </c>
      <c r="F262" s="54">
        <f t="shared" si="278"/>
        <v>0</v>
      </c>
      <c r="G262" s="54">
        <f t="shared" si="278"/>
        <v>0</v>
      </c>
      <c r="H262" s="54">
        <f t="shared" si="278"/>
        <v>0</v>
      </c>
      <c r="I262" s="54">
        <f t="shared" si="278"/>
        <v>0</v>
      </c>
      <c r="J262" s="54">
        <f t="shared" si="278"/>
        <v>0</v>
      </c>
    </row>
    <row r="263" spans="1:10" ht="12" customHeight="1" x14ac:dyDescent="0.35">
      <c r="A263" s="56"/>
      <c r="B263" s="57">
        <v>2000</v>
      </c>
      <c r="C263" s="58" t="s">
        <v>76</v>
      </c>
      <c r="D263" s="78">
        <f t="shared" ref="D263:F263" si="279">SUM(D264:D268)</f>
        <v>127600</v>
      </c>
      <c r="E263" s="78">
        <f t="shared" si="279"/>
        <v>0</v>
      </c>
      <c r="F263" s="78">
        <f t="shared" si="279"/>
        <v>127600</v>
      </c>
      <c r="G263" s="78">
        <f t="shared" ref="G263:H263" si="280">SUM(G264:G268)</f>
        <v>0</v>
      </c>
      <c r="H263" s="78">
        <f t="shared" si="280"/>
        <v>127600</v>
      </c>
      <c r="I263" s="78">
        <f t="shared" ref="I263:J263" si="281">SUM(I264:I268)</f>
        <v>-127600</v>
      </c>
      <c r="J263" s="78">
        <f t="shared" si="281"/>
        <v>0</v>
      </c>
    </row>
    <row r="264" spans="1:10" ht="12" hidden="1" customHeight="1" outlineLevel="1" x14ac:dyDescent="0.35">
      <c r="A264" s="56"/>
      <c r="B264" s="60">
        <v>2100</v>
      </c>
      <c r="C264" s="61" t="s">
        <v>77</v>
      </c>
      <c r="D264" s="62"/>
      <c r="E264" s="62"/>
      <c r="F264" s="62"/>
      <c r="G264" s="62"/>
      <c r="H264" s="62"/>
      <c r="I264" s="62"/>
      <c r="J264" s="62"/>
    </row>
    <row r="265" spans="1:10" ht="12" customHeight="1" collapsed="1" x14ac:dyDescent="0.35">
      <c r="A265" s="56"/>
      <c r="B265" s="60">
        <v>2200</v>
      </c>
      <c r="C265" s="61" t="s">
        <v>78</v>
      </c>
      <c r="D265" s="62">
        <v>33560</v>
      </c>
      <c r="E265" s="62"/>
      <c r="F265" s="62">
        <f t="shared" ref="F265:H267" si="282">D265+E265</f>
        <v>33560</v>
      </c>
      <c r="G265" s="62"/>
      <c r="H265" s="62">
        <f t="shared" si="282"/>
        <v>33560</v>
      </c>
      <c r="I265" s="62">
        <v>-33560</v>
      </c>
      <c r="J265" s="62">
        <f t="shared" ref="J265:J267" si="283">H265+I265</f>
        <v>0</v>
      </c>
    </row>
    <row r="266" spans="1:10" ht="12" hidden="1" customHeight="1" outlineLevel="1" x14ac:dyDescent="0.35">
      <c r="A266" s="56"/>
      <c r="B266" s="60">
        <v>2300</v>
      </c>
      <c r="C266" s="61" t="s">
        <v>79</v>
      </c>
      <c r="D266" s="62"/>
      <c r="E266" s="62"/>
      <c r="F266" s="62">
        <f t="shared" si="282"/>
        <v>0</v>
      </c>
      <c r="G266" s="62"/>
      <c r="H266" s="62">
        <f t="shared" si="282"/>
        <v>0</v>
      </c>
      <c r="I266" s="62"/>
      <c r="J266" s="62">
        <f t="shared" si="283"/>
        <v>0</v>
      </c>
    </row>
    <row r="267" spans="1:10" ht="12" hidden="1" customHeight="1" outlineLevel="1" x14ac:dyDescent="0.35">
      <c r="A267" s="56"/>
      <c r="B267" s="60">
        <v>2400</v>
      </c>
      <c r="C267" s="61" t="s">
        <v>80</v>
      </c>
      <c r="D267" s="62"/>
      <c r="E267" s="62"/>
      <c r="F267" s="62">
        <f t="shared" si="282"/>
        <v>0</v>
      </c>
      <c r="G267" s="62"/>
      <c r="H267" s="62">
        <f t="shared" si="282"/>
        <v>0</v>
      </c>
      <c r="I267" s="62"/>
      <c r="J267" s="62">
        <f t="shared" si="283"/>
        <v>0</v>
      </c>
    </row>
    <row r="268" spans="1:10" ht="12" customHeight="1" collapsed="1" x14ac:dyDescent="0.35">
      <c r="A268" s="56"/>
      <c r="B268" s="60">
        <v>2500</v>
      </c>
      <c r="C268" s="61" t="s">
        <v>81</v>
      </c>
      <c r="D268" s="62">
        <v>94040</v>
      </c>
      <c r="E268" s="62"/>
      <c r="F268" s="62">
        <f>D268+E268</f>
        <v>94040</v>
      </c>
      <c r="G268" s="62"/>
      <c r="H268" s="62">
        <f>F268+G268</f>
        <v>94040</v>
      </c>
      <c r="I268" s="62">
        <v>-94040</v>
      </c>
      <c r="J268" s="62">
        <f>H268+I268</f>
        <v>0</v>
      </c>
    </row>
    <row r="269" spans="1:10" ht="12" customHeight="1" x14ac:dyDescent="0.35">
      <c r="A269" s="56"/>
      <c r="B269" s="17">
        <v>3000</v>
      </c>
      <c r="C269" s="63" t="s">
        <v>82</v>
      </c>
      <c r="D269" s="78">
        <f t="shared" ref="D269:F269" si="284">SUM(D270:D271)</f>
        <v>0</v>
      </c>
      <c r="E269" s="78">
        <f t="shared" si="284"/>
        <v>0</v>
      </c>
      <c r="F269" s="78">
        <f t="shared" si="284"/>
        <v>0</v>
      </c>
      <c r="G269" s="78">
        <f t="shared" ref="G269:H269" si="285">SUM(G270:G271)</f>
        <v>0</v>
      </c>
      <c r="H269" s="78">
        <f t="shared" si="285"/>
        <v>0</v>
      </c>
      <c r="I269" s="78">
        <f t="shared" ref="I269:J269" si="286">SUM(I270:I271)</f>
        <v>0</v>
      </c>
      <c r="J269" s="78">
        <f t="shared" si="286"/>
        <v>0</v>
      </c>
    </row>
    <row r="270" spans="1:10" ht="12" customHeight="1" x14ac:dyDescent="0.35">
      <c r="A270" s="56"/>
      <c r="B270" s="60">
        <v>3200</v>
      </c>
      <c r="C270" s="61" t="s">
        <v>83</v>
      </c>
      <c r="D270" s="62"/>
      <c r="E270" s="62"/>
      <c r="F270" s="62"/>
      <c r="G270" s="62"/>
      <c r="H270" s="62"/>
      <c r="I270" s="62"/>
      <c r="J270" s="62"/>
    </row>
    <row r="271" spans="1:10" ht="12" hidden="1" customHeight="1" outlineLevel="1" x14ac:dyDescent="0.35">
      <c r="A271" s="56"/>
      <c r="B271" s="60">
        <v>3300</v>
      </c>
      <c r="C271" s="61" t="s">
        <v>84</v>
      </c>
      <c r="D271" s="62"/>
      <c r="E271" s="62"/>
      <c r="F271" s="62"/>
      <c r="G271" s="62"/>
      <c r="H271" s="62"/>
      <c r="I271" s="62"/>
      <c r="J271" s="62"/>
    </row>
    <row r="272" spans="1:10" ht="12" hidden="1" customHeight="1" outlineLevel="1" x14ac:dyDescent="0.35">
      <c r="A272" s="56"/>
      <c r="B272" s="17">
        <v>4000</v>
      </c>
      <c r="C272" s="64" t="s">
        <v>85</v>
      </c>
      <c r="D272" s="78">
        <f t="shared" ref="D272:F272" si="287">SUM(D273:D274)</f>
        <v>0</v>
      </c>
      <c r="E272" s="78">
        <f t="shared" si="287"/>
        <v>0</v>
      </c>
      <c r="F272" s="78">
        <f t="shared" si="287"/>
        <v>0</v>
      </c>
      <c r="G272" s="78">
        <f t="shared" ref="G272:H272" si="288">SUM(G273:G274)</f>
        <v>0</v>
      </c>
      <c r="H272" s="78">
        <f t="shared" si="288"/>
        <v>0</v>
      </c>
      <c r="I272" s="78">
        <f t="shared" ref="I272:J272" si="289">SUM(I273:I274)</f>
        <v>0</v>
      </c>
      <c r="J272" s="78">
        <f t="shared" si="289"/>
        <v>0</v>
      </c>
    </row>
    <row r="273" spans="1:10" ht="12" hidden="1" customHeight="1" outlineLevel="1" x14ac:dyDescent="0.35">
      <c r="A273" s="56"/>
      <c r="B273" s="60">
        <v>4200</v>
      </c>
      <c r="C273" s="65" t="s">
        <v>86</v>
      </c>
      <c r="D273" s="62"/>
      <c r="E273" s="62"/>
      <c r="F273" s="62"/>
      <c r="G273" s="62"/>
      <c r="H273" s="62"/>
      <c r="I273" s="62"/>
      <c r="J273" s="62"/>
    </row>
    <row r="274" spans="1:10" ht="12" hidden="1" customHeight="1" outlineLevel="1" x14ac:dyDescent="0.35">
      <c r="A274" s="56"/>
      <c r="B274" s="60">
        <v>4300</v>
      </c>
      <c r="C274" s="65" t="s">
        <v>87</v>
      </c>
      <c r="D274" s="62"/>
      <c r="E274" s="62"/>
      <c r="F274" s="62"/>
      <c r="G274" s="62"/>
      <c r="H274" s="62"/>
      <c r="I274" s="62"/>
      <c r="J274" s="62"/>
    </row>
    <row r="275" spans="1:10" ht="12" hidden="1" customHeight="1" outlineLevel="1" x14ac:dyDescent="0.35">
      <c r="A275" s="56"/>
      <c r="B275" s="17">
        <v>5000</v>
      </c>
      <c r="C275" s="18" t="s">
        <v>88</v>
      </c>
      <c r="D275" s="78">
        <f t="shared" ref="D275:F275" si="290">SUM(D276:D278)</f>
        <v>30000</v>
      </c>
      <c r="E275" s="78">
        <f t="shared" si="290"/>
        <v>-30000</v>
      </c>
      <c r="F275" s="78">
        <f t="shared" si="290"/>
        <v>0</v>
      </c>
      <c r="G275" s="78">
        <f t="shared" ref="G275:H275" si="291">SUM(G276:G278)</f>
        <v>0</v>
      </c>
      <c r="H275" s="78">
        <f t="shared" si="291"/>
        <v>0</v>
      </c>
      <c r="I275" s="78">
        <f t="shared" ref="I275:J275" si="292">SUM(I276:I278)</f>
        <v>0</v>
      </c>
      <c r="J275" s="78">
        <f t="shared" si="292"/>
        <v>0</v>
      </c>
    </row>
    <row r="276" spans="1:10" ht="12" hidden="1" customHeight="1" outlineLevel="1" x14ac:dyDescent="0.35">
      <c r="A276" s="56"/>
      <c r="B276" s="60">
        <v>5100</v>
      </c>
      <c r="C276" s="66" t="s">
        <v>89</v>
      </c>
      <c r="D276" s="78"/>
      <c r="E276" s="78"/>
      <c r="F276" s="78"/>
      <c r="G276" s="78"/>
      <c r="H276" s="78"/>
      <c r="I276" s="78"/>
      <c r="J276" s="78"/>
    </row>
    <row r="277" spans="1:10" ht="12" hidden="1" customHeight="1" outlineLevel="1" x14ac:dyDescent="0.35">
      <c r="A277" s="56"/>
      <c r="B277" s="60">
        <v>5200</v>
      </c>
      <c r="C277" s="66" t="s">
        <v>90</v>
      </c>
      <c r="D277" s="78">
        <v>30000</v>
      </c>
      <c r="E277" s="78">
        <v>-30000</v>
      </c>
      <c r="F277" s="78">
        <f>D277+E277</f>
        <v>0</v>
      </c>
      <c r="G277" s="78"/>
      <c r="H277" s="78">
        <f>F277+G277</f>
        <v>0</v>
      </c>
      <c r="I277" s="78"/>
      <c r="J277" s="78">
        <f>H277+I277</f>
        <v>0</v>
      </c>
    </row>
    <row r="278" spans="1:10" ht="12" hidden="1" customHeight="1" outlineLevel="1" x14ac:dyDescent="0.35">
      <c r="A278" s="56"/>
      <c r="B278" s="60">
        <v>5300</v>
      </c>
      <c r="C278" s="67" t="s">
        <v>91</v>
      </c>
      <c r="D278" s="78"/>
      <c r="E278" s="78"/>
      <c r="F278" s="78"/>
      <c r="G278" s="78"/>
      <c r="H278" s="78"/>
      <c r="I278" s="78"/>
      <c r="J278" s="78"/>
    </row>
    <row r="279" spans="1:10" ht="12" hidden="1" customHeight="1" outlineLevel="1" x14ac:dyDescent="0.35">
      <c r="A279" s="56"/>
      <c r="B279" s="17">
        <v>6000</v>
      </c>
      <c r="C279" s="18" t="s">
        <v>92</v>
      </c>
      <c r="D279" s="78">
        <f t="shared" ref="D279:F279" si="293">SUM(D280:D283)</f>
        <v>0</v>
      </c>
      <c r="E279" s="78">
        <f t="shared" si="293"/>
        <v>0</v>
      </c>
      <c r="F279" s="78">
        <f t="shared" si="293"/>
        <v>0</v>
      </c>
      <c r="G279" s="78">
        <f t="shared" ref="G279:H279" si="294">SUM(G280:G283)</f>
        <v>0</v>
      </c>
      <c r="H279" s="78">
        <f t="shared" si="294"/>
        <v>0</v>
      </c>
      <c r="I279" s="78">
        <f t="shared" ref="I279:J279" si="295">SUM(I280:I283)</f>
        <v>0</v>
      </c>
      <c r="J279" s="78">
        <f t="shared" si="295"/>
        <v>0</v>
      </c>
    </row>
    <row r="280" spans="1:10" ht="12" hidden="1" customHeight="1" outlineLevel="1" x14ac:dyDescent="0.35">
      <c r="A280" s="56"/>
      <c r="B280" s="60">
        <v>6200</v>
      </c>
      <c r="C280" s="66" t="s">
        <v>93</v>
      </c>
      <c r="D280" s="62"/>
      <c r="E280" s="62"/>
      <c r="F280" s="62"/>
      <c r="G280" s="62"/>
      <c r="H280" s="62"/>
      <c r="I280" s="62"/>
      <c r="J280" s="62"/>
    </row>
    <row r="281" spans="1:10" ht="12" hidden="1" customHeight="1" outlineLevel="1" x14ac:dyDescent="0.35">
      <c r="A281" s="56"/>
      <c r="B281" s="60">
        <v>6300</v>
      </c>
      <c r="C281" s="66" t="s">
        <v>94</v>
      </c>
      <c r="D281" s="62"/>
      <c r="E281" s="62"/>
      <c r="F281" s="62"/>
      <c r="G281" s="62"/>
      <c r="H281" s="62"/>
      <c r="I281" s="62"/>
      <c r="J281" s="62"/>
    </row>
    <row r="282" spans="1:10" ht="12" hidden="1" customHeight="1" outlineLevel="1" x14ac:dyDescent="0.35">
      <c r="A282" s="56"/>
      <c r="B282" s="60">
        <v>6400</v>
      </c>
      <c r="C282" s="66" t="s">
        <v>95</v>
      </c>
      <c r="D282" s="62"/>
      <c r="E282" s="62"/>
      <c r="F282" s="62"/>
      <c r="G282" s="62"/>
      <c r="H282" s="62"/>
      <c r="I282" s="62"/>
      <c r="J282" s="62"/>
    </row>
    <row r="283" spans="1:10" ht="14" hidden="1" customHeight="1" outlineLevel="1" x14ac:dyDescent="0.35">
      <c r="A283" s="56"/>
      <c r="B283" s="60">
        <v>6500</v>
      </c>
      <c r="C283" s="67" t="s">
        <v>96</v>
      </c>
      <c r="D283" s="62"/>
      <c r="E283" s="62"/>
      <c r="F283" s="62"/>
      <c r="G283" s="62"/>
      <c r="H283" s="62"/>
      <c r="I283" s="62"/>
      <c r="J283" s="62"/>
    </row>
    <row r="284" spans="1:10" ht="12" hidden="1" customHeight="1" outlineLevel="1" x14ac:dyDescent="0.35">
      <c r="A284" s="56"/>
      <c r="B284" s="17">
        <v>7000</v>
      </c>
      <c r="C284" s="18" t="s">
        <v>97</v>
      </c>
      <c r="D284" s="78">
        <f t="shared" ref="D284:F284" si="296">SUM(D285:D287)</f>
        <v>0</v>
      </c>
      <c r="E284" s="78">
        <f t="shared" si="296"/>
        <v>0</v>
      </c>
      <c r="F284" s="78">
        <f t="shared" si="296"/>
        <v>0</v>
      </c>
      <c r="G284" s="78">
        <f t="shared" ref="G284:H284" si="297">SUM(G285:G287)</f>
        <v>0</v>
      </c>
      <c r="H284" s="78">
        <f t="shared" si="297"/>
        <v>0</v>
      </c>
      <c r="I284" s="78">
        <f t="shared" ref="I284:J284" si="298">SUM(I285:I287)</f>
        <v>0</v>
      </c>
      <c r="J284" s="78">
        <f t="shared" si="298"/>
        <v>0</v>
      </c>
    </row>
    <row r="285" spans="1:10" ht="12" hidden="1" customHeight="1" outlineLevel="1" x14ac:dyDescent="0.35">
      <c r="A285" s="56"/>
      <c r="B285" s="68">
        <v>7200</v>
      </c>
      <c r="C285" s="69" t="s">
        <v>98</v>
      </c>
      <c r="D285" s="62"/>
      <c r="E285" s="62"/>
      <c r="F285" s="62"/>
      <c r="G285" s="62"/>
      <c r="H285" s="62"/>
      <c r="I285" s="62"/>
      <c r="J285" s="62"/>
    </row>
    <row r="286" spans="1:10" ht="12" hidden="1" customHeight="1" outlineLevel="1" x14ac:dyDescent="0.35">
      <c r="A286" s="56"/>
      <c r="B286" s="68">
        <v>7500</v>
      </c>
      <c r="C286" s="69" t="s">
        <v>99</v>
      </c>
      <c r="D286" s="62"/>
      <c r="E286" s="62"/>
      <c r="F286" s="62"/>
      <c r="G286" s="62"/>
      <c r="H286" s="62"/>
      <c r="I286" s="62"/>
      <c r="J286" s="62"/>
    </row>
    <row r="287" spans="1:10" ht="12" hidden="1" customHeight="1" outlineLevel="1" x14ac:dyDescent="0.35">
      <c r="A287" s="56"/>
      <c r="B287" s="68">
        <v>7700</v>
      </c>
      <c r="C287" s="69" t="s">
        <v>100</v>
      </c>
      <c r="D287" s="62"/>
      <c r="E287" s="62"/>
      <c r="F287" s="62"/>
      <c r="G287" s="62"/>
      <c r="H287" s="62"/>
      <c r="I287" s="62"/>
      <c r="J287" s="62"/>
    </row>
    <row r="288" spans="1:10" ht="12" hidden="1" customHeight="1" outlineLevel="1" x14ac:dyDescent="0.35">
      <c r="A288" s="56"/>
      <c r="B288" s="70">
        <v>8000</v>
      </c>
      <c r="C288" s="71" t="s">
        <v>101</v>
      </c>
      <c r="D288" s="78">
        <f t="shared" ref="D288:F288" si="299">SUM(D289:D291)</f>
        <v>0</v>
      </c>
      <c r="E288" s="78">
        <f t="shared" si="299"/>
        <v>0</v>
      </c>
      <c r="F288" s="78">
        <f t="shared" si="299"/>
        <v>0</v>
      </c>
      <c r="G288" s="78">
        <f t="shared" ref="G288:H288" si="300">SUM(G289:G291)</f>
        <v>0</v>
      </c>
      <c r="H288" s="78">
        <f t="shared" si="300"/>
        <v>0</v>
      </c>
      <c r="I288" s="78">
        <f t="shared" ref="I288:J288" si="301">SUM(I289:I291)</f>
        <v>0</v>
      </c>
      <c r="J288" s="78">
        <f t="shared" si="301"/>
        <v>0</v>
      </c>
    </row>
    <row r="289" spans="1:10" ht="12" hidden="1" customHeight="1" outlineLevel="1" x14ac:dyDescent="0.35">
      <c r="A289" s="56"/>
      <c r="B289" s="72">
        <v>8100</v>
      </c>
      <c r="C289" s="73" t="s">
        <v>102</v>
      </c>
      <c r="D289" s="78"/>
      <c r="E289" s="78"/>
      <c r="F289" s="78"/>
      <c r="G289" s="78"/>
      <c r="H289" s="78"/>
      <c r="I289" s="78"/>
      <c r="J289" s="78"/>
    </row>
    <row r="290" spans="1:10" ht="12" hidden="1" customHeight="1" outlineLevel="1" x14ac:dyDescent="0.35">
      <c r="A290" s="56"/>
      <c r="B290" s="72">
        <v>8600</v>
      </c>
      <c r="C290" s="73" t="s">
        <v>103</v>
      </c>
      <c r="D290" s="78"/>
      <c r="E290" s="78"/>
      <c r="F290" s="78"/>
      <c r="G290" s="78"/>
      <c r="H290" s="78"/>
      <c r="I290" s="78"/>
      <c r="J290" s="78"/>
    </row>
    <row r="291" spans="1:10" ht="12" hidden="1" customHeight="1" outlineLevel="1" x14ac:dyDescent="0.35">
      <c r="A291" s="56"/>
      <c r="B291" s="72">
        <v>8900</v>
      </c>
      <c r="C291" s="73" t="s">
        <v>104</v>
      </c>
      <c r="D291" s="78"/>
      <c r="E291" s="78"/>
      <c r="F291" s="78"/>
      <c r="G291" s="78"/>
      <c r="H291" s="78"/>
      <c r="I291" s="78"/>
      <c r="J291" s="78"/>
    </row>
    <row r="292" spans="1:10" ht="27.75" customHeight="1" collapsed="1" x14ac:dyDescent="0.35">
      <c r="A292" s="80" t="s">
        <v>117</v>
      </c>
      <c r="B292" s="81"/>
      <c r="C292" s="87" t="s">
        <v>118</v>
      </c>
      <c r="D292" s="83">
        <f t="shared" ref="D292:F292" si="302">D293+D309+D322</f>
        <v>200000</v>
      </c>
      <c r="E292" s="83">
        <f t="shared" si="302"/>
        <v>-25970</v>
      </c>
      <c r="F292" s="83">
        <f t="shared" si="302"/>
        <v>174030</v>
      </c>
      <c r="G292" s="83">
        <f t="shared" ref="G292:H292" si="303">G293+G309+G322</f>
        <v>-15033</v>
      </c>
      <c r="H292" s="83">
        <f t="shared" si="303"/>
        <v>158997</v>
      </c>
      <c r="I292" s="83">
        <f t="shared" ref="I292:J292" si="304">I293+I309+I322</f>
        <v>-56594</v>
      </c>
      <c r="J292" s="83">
        <f t="shared" si="304"/>
        <v>102403</v>
      </c>
    </row>
    <row r="293" spans="1:10" ht="12" hidden="1" customHeight="1" outlineLevel="1" x14ac:dyDescent="0.35">
      <c r="A293" s="84"/>
      <c r="B293" s="85"/>
      <c r="C293" s="86" t="s">
        <v>72</v>
      </c>
      <c r="D293" s="48">
        <f t="shared" ref="D293:F293" si="305">D297+D306+D313+D318+D303</f>
        <v>200000</v>
      </c>
      <c r="E293" s="48">
        <f t="shared" si="305"/>
        <v>-25970</v>
      </c>
      <c r="F293" s="48">
        <f t="shared" si="305"/>
        <v>174030</v>
      </c>
      <c r="G293" s="48">
        <f t="shared" ref="G293:H293" si="306">G297+G306+G313+G318+G303</f>
        <v>-15033</v>
      </c>
      <c r="H293" s="48">
        <f t="shared" si="306"/>
        <v>158997</v>
      </c>
      <c r="I293" s="48">
        <f t="shared" ref="I293:J293" si="307">I297+I306+I313+I318+I303</f>
        <v>-56594</v>
      </c>
      <c r="J293" s="48">
        <f t="shared" si="307"/>
        <v>102403</v>
      </c>
    </row>
    <row r="294" spans="1:10" ht="12" hidden="1" customHeight="1" outlineLevel="1" x14ac:dyDescent="0.35">
      <c r="A294" s="45"/>
      <c r="B294" s="49">
        <v>1000</v>
      </c>
      <c r="C294" s="50" t="s">
        <v>73</v>
      </c>
      <c r="D294" s="48">
        <f t="shared" ref="D294:F294" si="308">SUM(D295:D296)</f>
        <v>0</v>
      </c>
      <c r="E294" s="48">
        <f t="shared" si="308"/>
        <v>0</v>
      </c>
      <c r="F294" s="48">
        <f t="shared" si="308"/>
        <v>0</v>
      </c>
      <c r="G294" s="48">
        <f t="shared" ref="G294:H294" si="309">SUM(G295:G296)</f>
        <v>0</v>
      </c>
      <c r="H294" s="48">
        <f t="shared" si="309"/>
        <v>0</v>
      </c>
      <c r="I294" s="48">
        <f t="shared" ref="I294:J294" si="310">SUM(I295:I296)</f>
        <v>0</v>
      </c>
      <c r="J294" s="48">
        <f t="shared" si="310"/>
        <v>0</v>
      </c>
    </row>
    <row r="295" spans="1:10" ht="12" hidden="1" customHeight="1" outlineLevel="1" x14ac:dyDescent="0.35">
      <c r="A295" s="45"/>
      <c r="B295" s="52">
        <v>1100</v>
      </c>
      <c r="C295" s="53" t="s">
        <v>74</v>
      </c>
      <c r="D295" s="54"/>
      <c r="E295" s="54"/>
      <c r="F295" s="54"/>
      <c r="G295" s="54"/>
      <c r="H295" s="54"/>
      <c r="I295" s="54"/>
      <c r="J295" s="54"/>
    </row>
    <row r="296" spans="1:10" ht="30.75" hidden="1" customHeight="1" outlineLevel="1" x14ac:dyDescent="0.35">
      <c r="A296" s="45"/>
      <c r="B296" s="52">
        <v>1200</v>
      </c>
      <c r="C296" s="55" t="s">
        <v>75</v>
      </c>
      <c r="D296" s="54"/>
      <c r="E296" s="54"/>
      <c r="F296" s="54"/>
      <c r="G296" s="54"/>
      <c r="H296" s="54"/>
      <c r="I296" s="54"/>
      <c r="J296" s="54"/>
    </row>
    <row r="297" spans="1:10" ht="12" customHeight="1" collapsed="1" x14ac:dyDescent="0.35">
      <c r="A297" s="56"/>
      <c r="B297" s="57">
        <v>2000</v>
      </c>
      <c r="C297" s="58" t="s">
        <v>76</v>
      </c>
      <c r="D297" s="78">
        <f t="shared" ref="D297:F297" si="311">SUM(D298:D302)</f>
        <v>200000</v>
      </c>
      <c r="E297" s="78">
        <f t="shared" si="311"/>
        <v>-25970</v>
      </c>
      <c r="F297" s="78">
        <f t="shared" si="311"/>
        <v>174030</v>
      </c>
      <c r="G297" s="78">
        <f t="shared" ref="G297:H297" si="312">SUM(G298:G302)</f>
        <v>-15033</v>
      </c>
      <c r="H297" s="78">
        <f t="shared" si="312"/>
        <v>158997</v>
      </c>
      <c r="I297" s="78">
        <f t="shared" ref="I297:J297" si="313">SUM(I298:I302)</f>
        <v>-56594</v>
      </c>
      <c r="J297" s="78">
        <f t="shared" si="313"/>
        <v>102403</v>
      </c>
    </row>
    <row r="298" spans="1:10" ht="12" hidden="1" customHeight="1" outlineLevel="1" x14ac:dyDescent="0.35">
      <c r="A298" s="56"/>
      <c r="B298" s="60">
        <v>2100</v>
      </c>
      <c r="C298" s="61" t="s">
        <v>77</v>
      </c>
      <c r="D298" s="62"/>
      <c r="E298" s="62"/>
      <c r="F298" s="62"/>
      <c r="G298" s="62"/>
      <c r="H298" s="62"/>
      <c r="I298" s="62"/>
      <c r="J298" s="62"/>
    </row>
    <row r="299" spans="1:10" ht="12" customHeight="1" collapsed="1" x14ac:dyDescent="0.35">
      <c r="A299" s="56"/>
      <c r="B299" s="60">
        <v>2200</v>
      </c>
      <c r="C299" s="61" t="s">
        <v>78</v>
      </c>
      <c r="D299" s="62">
        <v>200000</v>
      </c>
      <c r="E299" s="62">
        <v>-25970</v>
      </c>
      <c r="F299" s="62">
        <f>D299+E299</f>
        <v>174030</v>
      </c>
      <c r="G299" s="62">
        <v>-15033</v>
      </c>
      <c r="H299" s="62">
        <f>F299+G299</f>
        <v>158997</v>
      </c>
      <c r="I299" s="62">
        <v>-56594</v>
      </c>
      <c r="J299" s="62">
        <f>H299+I299</f>
        <v>102403</v>
      </c>
    </row>
    <row r="300" spans="1:10" ht="26.5" hidden="1" outlineLevel="1" x14ac:dyDescent="0.35">
      <c r="A300" s="56"/>
      <c r="B300" s="60">
        <v>2300</v>
      </c>
      <c r="C300" s="61" t="s">
        <v>79</v>
      </c>
      <c r="D300" s="62"/>
      <c r="E300" s="62"/>
      <c r="F300" s="62"/>
      <c r="G300" s="62"/>
      <c r="H300" s="62"/>
      <c r="I300" s="62"/>
      <c r="J300" s="62"/>
    </row>
    <row r="301" spans="1:10" ht="12" hidden="1" customHeight="1" outlineLevel="1" x14ac:dyDescent="0.35">
      <c r="A301" s="56"/>
      <c r="B301" s="60">
        <v>2400</v>
      </c>
      <c r="C301" s="61" t="s">
        <v>80</v>
      </c>
      <c r="D301" s="62"/>
      <c r="E301" s="62"/>
      <c r="F301" s="62"/>
      <c r="G301" s="62"/>
      <c r="H301" s="62"/>
      <c r="I301" s="62"/>
      <c r="J301" s="62"/>
    </row>
    <row r="302" spans="1:10" ht="12" hidden="1" customHeight="1" outlineLevel="1" x14ac:dyDescent="0.35">
      <c r="A302" s="56"/>
      <c r="B302" s="60">
        <v>2500</v>
      </c>
      <c r="C302" s="61" t="s">
        <v>81</v>
      </c>
      <c r="D302" s="62"/>
      <c r="E302" s="62"/>
      <c r="F302" s="62"/>
      <c r="G302" s="62"/>
      <c r="H302" s="62"/>
      <c r="I302" s="62"/>
      <c r="J302" s="62"/>
    </row>
    <row r="303" spans="1:10" ht="12" hidden="1" customHeight="1" outlineLevel="1" x14ac:dyDescent="0.35">
      <c r="A303" s="56"/>
      <c r="B303" s="17">
        <v>3000</v>
      </c>
      <c r="C303" s="63" t="s">
        <v>82</v>
      </c>
      <c r="D303" s="78">
        <f t="shared" ref="D303:F303" si="314">SUM(D304:D305)</f>
        <v>0</v>
      </c>
      <c r="E303" s="78">
        <f t="shared" si="314"/>
        <v>0</v>
      </c>
      <c r="F303" s="78">
        <f t="shared" si="314"/>
        <v>0</v>
      </c>
      <c r="G303" s="78">
        <f t="shared" ref="G303:H303" si="315">SUM(G304:G305)</f>
        <v>0</v>
      </c>
      <c r="H303" s="78">
        <f t="shared" si="315"/>
        <v>0</v>
      </c>
      <c r="I303" s="78">
        <f t="shared" ref="I303:J303" si="316">SUM(I304:I305)</f>
        <v>0</v>
      </c>
      <c r="J303" s="78">
        <f t="shared" si="316"/>
        <v>0</v>
      </c>
    </row>
    <row r="304" spans="1:10" ht="27.75" hidden="1" customHeight="1" outlineLevel="1" x14ac:dyDescent="0.35">
      <c r="A304" s="56"/>
      <c r="B304" s="60">
        <v>3200</v>
      </c>
      <c r="C304" s="61" t="s">
        <v>83</v>
      </c>
      <c r="D304" s="62"/>
      <c r="E304" s="62"/>
      <c r="F304" s="62"/>
      <c r="G304" s="62"/>
      <c r="H304" s="62"/>
      <c r="I304" s="62"/>
      <c r="J304" s="62"/>
    </row>
    <row r="305" spans="1:10" ht="29.25" hidden="1" customHeight="1" outlineLevel="1" x14ac:dyDescent="0.35">
      <c r="A305" s="56"/>
      <c r="B305" s="60">
        <v>3300</v>
      </c>
      <c r="C305" s="61" t="s">
        <v>84</v>
      </c>
      <c r="D305" s="62"/>
      <c r="E305" s="62"/>
      <c r="F305" s="62"/>
      <c r="G305" s="62"/>
      <c r="H305" s="62"/>
      <c r="I305" s="62"/>
      <c r="J305" s="62"/>
    </row>
    <row r="306" spans="1:10" ht="12" hidden="1" customHeight="1" outlineLevel="1" x14ac:dyDescent="0.35">
      <c r="A306" s="56"/>
      <c r="B306" s="17">
        <v>4000</v>
      </c>
      <c r="C306" s="64" t="s">
        <v>85</v>
      </c>
      <c r="D306" s="78">
        <f t="shared" ref="D306:F306" si="317">SUM(D307:D308)</f>
        <v>0</v>
      </c>
      <c r="E306" s="78">
        <f t="shared" si="317"/>
        <v>0</v>
      </c>
      <c r="F306" s="78">
        <f t="shared" si="317"/>
        <v>0</v>
      </c>
      <c r="G306" s="78">
        <f t="shared" ref="G306:H306" si="318">SUM(G307:G308)</f>
        <v>0</v>
      </c>
      <c r="H306" s="78">
        <f t="shared" si="318"/>
        <v>0</v>
      </c>
      <c r="I306" s="78">
        <f t="shared" ref="I306:J306" si="319">SUM(I307:I308)</f>
        <v>0</v>
      </c>
      <c r="J306" s="78">
        <f t="shared" si="319"/>
        <v>0</v>
      </c>
    </row>
    <row r="307" spans="1:10" ht="12" hidden="1" customHeight="1" outlineLevel="1" x14ac:dyDescent="0.35">
      <c r="A307" s="56"/>
      <c r="B307" s="60">
        <v>4200</v>
      </c>
      <c r="C307" s="65" t="s">
        <v>86</v>
      </c>
      <c r="D307" s="62"/>
      <c r="E307" s="62"/>
      <c r="F307" s="62"/>
      <c r="G307" s="62"/>
      <c r="H307" s="62"/>
      <c r="I307" s="62"/>
      <c r="J307" s="62"/>
    </row>
    <row r="308" spans="1:10" ht="12" hidden="1" customHeight="1" outlineLevel="1" x14ac:dyDescent="0.35">
      <c r="A308" s="56"/>
      <c r="B308" s="60">
        <v>4300</v>
      </c>
      <c r="C308" s="65" t="s">
        <v>87</v>
      </c>
      <c r="D308" s="62"/>
      <c r="E308" s="62"/>
      <c r="F308" s="62"/>
      <c r="G308" s="62"/>
      <c r="H308" s="62"/>
      <c r="I308" s="62"/>
      <c r="J308" s="62"/>
    </row>
    <row r="309" spans="1:10" ht="12" hidden="1" customHeight="1" outlineLevel="1" x14ac:dyDescent="0.35">
      <c r="A309" s="56"/>
      <c r="B309" s="17">
        <v>5000</v>
      </c>
      <c r="C309" s="18" t="s">
        <v>88</v>
      </c>
      <c r="D309" s="78">
        <f t="shared" ref="D309:F309" si="320">SUM(D310:D312)</f>
        <v>0</v>
      </c>
      <c r="E309" s="78">
        <f t="shared" si="320"/>
        <v>0</v>
      </c>
      <c r="F309" s="78">
        <f t="shared" si="320"/>
        <v>0</v>
      </c>
      <c r="G309" s="78">
        <f t="shared" ref="G309:H309" si="321">SUM(G310:G312)</f>
        <v>0</v>
      </c>
      <c r="H309" s="78">
        <f t="shared" si="321"/>
        <v>0</v>
      </c>
      <c r="I309" s="78">
        <f t="shared" ref="I309:J309" si="322">SUM(I310:I312)</f>
        <v>0</v>
      </c>
      <c r="J309" s="78">
        <f t="shared" si="322"/>
        <v>0</v>
      </c>
    </row>
    <row r="310" spans="1:10" ht="12" hidden="1" customHeight="1" outlineLevel="1" x14ac:dyDescent="0.35">
      <c r="A310" s="56"/>
      <c r="B310" s="60">
        <v>5100</v>
      </c>
      <c r="C310" s="66" t="s">
        <v>89</v>
      </c>
      <c r="D310" s="78"/>
      <c r="E310" s="78"/>
      <c r="F310" s="78"/>
      <c r="G310" s="78"/>
      <c r="H310" s="78"/>
      <c r="I310" s="78"/>
      <c r="J310" s="78"/>
    </row>
    <row r="311" spans="1:10" ht="12" hidden="1" customHeight="1" outlineLevel="1" x14ac:dyDescent="0.35">
      <c r="A311" s="56"/>
      <c r="B311" s="60">
        <v>5200</v>
      </c>
      <c r="C311" s="66" t="s">
        <v>90</v>
      </c>
      <c r="D311" s="78"/>
      <c r="E311" s="78"/>
      <c r="F311" s="78"/>
      <c r="G311" s="78"/>
      <c r="H311" s="78"/>
      <c r="I311" s="78"/>
      <c r="J311" s="78"/>
    </row>
    <row r="312" spans="1:10" ht="31.5" hidden="1" customHeight="1" outlineLevel="1" x14ac:dyDescent="0.35">
      <c r="A312" s="56"/>
      <c r="B312" s="60">
        <v>5300</v>
      </c>
      <c r="C312" s="67" t="s">
        <v>91</v>
      </c>
      <c r="D312" s="78"/>
      <c r="E312" s="78"/>
      <c r="F312" s="78"/>
      <c r="G312" s="78"/>
      <c r="H312" s="78"/>
      <c r="I312" s="78"/>
      <c r="J312" s="78"/>
    </row>
    <row r="313" spans="1:10" ht="12" hidden="1" customHeight="1" outlineLevel="1" x14ac:dyDescent="0.35">
      <c r="A313" s="56"/>
      <c r="B313" s="17">
        <v>6000</v>
      </c>
      <c r="C313" s="18" t="s">
        <v>92</v>
      </c>
      <c r="D313" s="78">
        <f t="shared" ref="D313:F313" si="323">SUM(D314:D317)</f>
        <v>0</v>
      </c>
      <c r="E313" s="78">
        <f t="shared" si="323"/>
        <v>0</v>
      </c>
      <c r="F313" s="78">
        <f t="shared" si="323"/>
        <v>0</v>
      </c>
      <c r="G313" s="78">
        <f t="shared" ref="G313:H313" si="324">SUM(G314:G317)</f>
        <v>0</v>
      </c>
      <c r="H313" s="78">
        <f t="shared" si="324"/>
        <v>0</v>
      </c>
      <c r="I313" s="78">
        <f t="shared" ref="I313:J313" si="325">SUM(I314:I317)</f>
        <v>0</v>
      </c>
      <c r="J313" s="78">
        <f t="shared" si="325"/>
        <v>0</v>
      </c>
    </row>
    <row r="314" spans="1:10" ht="12" hidden="1" customHeight="1" outlineLevel="1" x14ac:dyDescent="0.35">
      <c r="A314" s="56"/>
      <c r="B314" s="60">
        <v>6200</v>
      </c>
      <c r="C314" s="66" t="s">
        <v>93</v>
      </c>
      <c r="D314" s="62"/>
      <c r="E314" s="62"/>
      <c r="F314" s="62"/>
      <c r="G314" s="62"/>
      <c r="H314" s="62"/>
      <c r="I314" s="62"/>
      <c r="J314" s="62"/>
    </row>
    <row r="315" spans="1:10" ht="12" hidden="1" customHeight="1" outlineLevel="1" x14ac:dyDescent="0.35">
      <c r="A315" s="56"/>
      <c r="B315" s="60">
        <v>6300</v>
      </c>
      <c r="C315" s="66" t="s">
        <v>94</v>
      </c>
      <c r="D315" s="62"/>
      <c r="E315" s="62"/>
      <c r="F315" s="62"/>
      <c r="G315" s="62"/>
      <c r="H315" s="62"/>
      <c r="I315" s="62"/>
      <c r="J315" s="62"/>
    </row>
    <row r="316" spans="1:10" ht="12" hidden="1" customHeight="1" outlineLevel="1" x14ac:dyDescent="0.35">
      <c r="A316" s="56"/>
      <c r="B316" s="60">
        <v>6400</v>
      </c>
      <c r="C316" s="66" t="s">
        <v>95</v>
      </c>
      <c r="D316" s="62"/>
      <c r="E316" s="62"/>
      <c r="F316" s="62"/>
      <c r="G316" s="62"/>
      <c r="H316" s="62"/>
      <c r="I316" s="62"/>
      <c r="J316" s="62"/>
    </row>
    <row r="317" spans="1:10" ht="41.25" hidden="1" customHeight="1" outlineLevel="1" x14ac:dyDescent="0.35">
      <c r="A317" s="56"/>
      <c r="B317" s="60">
        <v>6500</v>
      </c>
      <c r="C317" s="67" t="s">
        <v>96</v>
      </c>
      <c r="D317" s="62"/>
      <c r="E317" s="62"/>
      <c r="F317" s="62"/>
      <c r="G317" s="62"/>
      <c r="H317" s="62"/>
      <c r="I317" s="62"/>
      <c r="J317" s="62"/>
    </row>
    <row r="318" spans="1:10" ht="12" hidden="1" customHeight="1" outlineLevel="1" x14ac:dyDescent="0.35">
      <c r="A318" s="56"/>
      <c r="B318" s="17">
        <v>7000</v>
      </c>
      <c r="C318" s="18" t="s">
        <v>97</v>
      </c>
      <c r="D318" s="78">
        <f t="shared" ref="D318:F318" si="326">SUM(D319:D321)</f>
        <v>0</v>
      </c>
      <c r="E318" s="78">
        <f t="shared" si="326"/>
        <v>0</v>
      </c>
      <c r="F318" s="78">
        <f t="shared" si="326"/>
        <v>0</v>
      </c>
      <c r="G318" s="78">
        <f t="shared" ref="G318:H318" si="327">SUM(G319:G321)</f>
        <v>0</v>
      </c>
      <c r="H318" s="78">
        <f t="shared" si="327"/>
        <v>0</v>
      </c>
      <c r="I318" s="78">
        <f t="shared" ref="I318:J318" si="328">SUM(I319:I321)</f>
        <v>0</v>
      </c>
      <c r="J318" s="78">
        <f t="shared" si="328"/>
        <v>0</v>
      </c>
    </row>
    <row r="319" spans="1:10" ht="12" hidden="1" customHeight="1" outlineLevel="1" x14ac:dyDescent="0.35">
      <c r="A319" s="56"/>
      <c r="B319" s="68">
        <v>7200</v>
      </c>
      <c r="C319" s="69" t="s">
        <v>98</v>
      </c>
      <c r="D319" s="62"/>
      <c r="E319" s="62"/>
      <c r="F319" s="62"/>
      <c r="G319" s="62"/>
      <c r="H319" s="62"/>
      <c r="I319" s="62"/>
      <c r="J319" s="62"/>
    </row>
    <row r="320" spans="1:10" ht="12" hidden="1" customHeight="1" outlineLevel="1" x14ac:dyDescent="0.35">
      <c r="A320" s="56"/>
      <c r="B320" s="68">
        <v>7500</v>
      </c>
      <c r="C320" s="69" t="s">
        <v>99</v>
      </c>
      <c r="D320" s="62"/>
      <c r="E320" s="62"/>
      <c r="F320" s="62"/>
      <c r="G320" s="62"/>
      <c r="H320" s="62"/>
      <c r="I320" s="62"/>
      <c r="J320" s="62"/>
    </row>
    <row r="321" spans="1:10" ht="12" hidden="1" customHeight="1" outlineLevel="1" x14ac:dyDescent="0.35">
      <c r="A321" s="56"/>
      <c r="B321" s="68">
        <v>7700</v>
      </c>
      <c r="C321" s="69" t="s">
        <v>100</v>
      </c>
      <c r="D321" s="62"/>
      <c r="E321" s="62"/>
      <c r="F321" s="62"/>
      <c r="G321" s="62"/>
      <c r="H321" s="62"/>
      <c r="I321" s="62"/>
      <c r="J321" s="62"/>
    </row>
    <row r="322" spans="1:10" ht="12" hidden="1" customHeight="1" outlineLevel="1" x14ac:dyDescent="0.35">
      <c r="A322" s="56"/>
      <c r="B322" s="70">
        <v>8000</v>
      </c>
      <c r="C322" s="71" t="s">
        <v>101</v>
      </c>
      <c r="D322" s="78">
        <f t="shared" ref="D322:F322" si="329">SUM(D323:D325)</f>
        <v>0</v>
      </c>
      <c r="E322" s="78">
        <f t="shared" si="329"/>
        <v>0</v>
      </c>
      <c r="F322" s="78">
        <f t="shared" si="329"/>
        <v>0</v>
      </c>
      <c r="G322" s="78">
        <f t="shared" ref="G322:H322" si="330">SUM(G323:G325)</f>
        <v>0</v>
      </c>
      <c r="H322" s="78">
        <f t="shared" si="330"/>
        <v>0</v>
      </c>
      <c r="I322" s="78">
        <f t="shared" ref="I322:J322" si="331">SUM(I323:I325)</f>
        <v>0</v>
      </c>
      <c r="J322" s="78">
        <f t="shared" si="331"/>
        <v>0</v>
      </c>
    </row>
    <row r="323" spans="1:10" ht="12" hidden="1" customHeight="1" outlineLevel="1" x14ac:dyDescent="0.35">
      <c r="A323" s="56"/>
      <c r="B323" s="72">
        <v>8100</v>
      </c>
      <c r="C323" s="73" t="s">
        <v>102</v>
      </c>
      <c r="D323" s="78"/>
      <c r="E323" s="78"/>
      <c r="F323" s="78"/>
      <c r="G323" s="78"/>
      <c r="H323" s="78"/>
      <c r="I323" s="78"/>
      <c r="J323" s="78"/>
    </row>
    <row r="324" spans="1:10" ht="12" hidden="1" customHeight="1" outlineLevel="1" x14ac:dyDescent="0.35">
      <c r="A324" s="56"/>
      <c r="B324" s="72">
        <v>8600</v>
      </c>
      <c r="C324" s="73" t="s">
        <v>103</v>
      </c>
      <c r="D324" s="78"/>
      <c r="E324" s="78"/>
      <c r="F324" s="78"/>
      <c r="G324" s="78"/>
      <c r="H324" s="78"/>
      <c r="I324" s="78"/>
      <c r="J324" s="78"/>
    </row>
    <row r="325" spans="1:10" ht="33.65" hidden="1" customHeight="1" outlineLevel="1" x14ac:dyDescent="0.35">
      <c r="A325" s="56"/>
      <c r="B325" s="72">
        <v>8900</v>
      </c>
      <c r="C325" s="73" t="s">
        <v>104</v>
      </c>
      <c r="D325" s="78"/>
      <c r="E325" s="78"/>
      <c r="F325" s="78"/>
      <c r="G325" s="78"/>
      <c r="H325" s="78"/>
      <c r="I325" s="78"/>
      <c r="J325" s="78"/>
    </row>
    <row r="326" spans="1:10" ht="33.65" customHeight="1" collapsed="1" x14ac:dyDescent="0.35">
      <c r="A326" s="80" t="s">
        <v>272</v>
      </c>
      <c r="B326" s="81"/>
      <c r="C326" s="87" t="s">
        <v>277</v>
      </c>
      <c r="D326" s="83">
        <f t="shared" ref="D326:G326" si="332">D327+D343+D356</f>
        <v>0</v>
      </c>
      <c r="E326" s="83">
        <f t="shared" si="332"/>
        <v>0</v>
      </c>
      <c r="F326" s="83">
        <f t="shared" si="332"/>
        <v>0</v>
      </c>
      <c r="G326" s="83">
        <f t="shared" si="332"/>
        <v>0</v>
      </c>
      <c r="H326" s="83">
        <f>H327+H343+H356</f>
        <v>0</v>
      </c>
      <c r="I326" s="83">
        <f t="shared" ref="I326" si="333">I327+I343+I356</f>
        <v>560779</v>
      </c>
      <c r="J326" s="83">
        <f>J327+J343+J356</f>
        <v>560779</v>
      </c>
    </row>
    <row r="327" spans="1:10" ht="20.399999999999999" customHeight="1" x14ac:dyDescent="0.35">
      <c r="A327" s="84"/>
      <c r="B327" s="85"/>
      <c r="C327" s="86" t="s">
        <v>283</v>
      </c>
      <c r="D327" s="48">
        <f t="shared" ref="D327:G327" si="334">D331+D340+D347+D352+D337</f>
        <v>0</v>
      </c>
      <c r="E327" s="48">
        <f t="shared" si="334"/>
        <v>0</v>
      </c>
      <c r="F327" s="48">
        <f t="shared" si="334"/>
        <v>0</v>
      </c>
      <c r="G327" s="48">
        <f t="shared" si="334"/>
        <v>0</v>
      </c>
      <c r="H327" s="48">
        <f>H328+H331+H337+H340+H347+H352</f>
        <v>0</v>
      </c>
      <c r="I327" s="48">
        <f>I328+I331+I337+I340+I347+I352</f>
        <v>58816</v>
      </c>
      <c r="J327" s="48">
        <f>J328+J331+J337+J340+J347+J352</f>
        <v>58816</v>
      </c>
    </row>
    <row r="328" spans="1:10" ht="12" customHeight="1" x14ac:dyDescent="0.35">
      <c r="A328" s="45"/>
      <c r="B328" s="49">
        <v>1000</v>
      </c>
      <c r="C328" s="50" t="s">
        <v>73</v>
      </c>
      <c r="D328" s="48">
        <f t="shared" ref="D328:G328" si="335">SUM(D329:D330)</f>
        <v>0</v>
      </c>
      <c r="E328" s="48">
        <f t="shared" si="335"/>
        <v>0</v>
      </c>
      <c r="F328" s="48">
        <f t="shared" si="335"/>
        <v>0</v>
      </c>
      <c r="G328" s="48">
        <f t="shared" si="335"/>
        <v>0</v>
      </c>
      <c r="H328" s="48">
        <f>SUM(H329:H330)</f>
        <v>0</v>
      </c>
      <c r="I328" s="48">
        <f>SUM(I329:I330)</f>
        <v>53179</v>
      </c>
      <c r="J328" s="48">
        <f>SUM(J329:J330)</f>
        <v>53179</v>
      </c>
    </row>
    <row r="329" spans="1:10" x14ac:dyDescent="0.35">
      <c r="A329" s="45"/>
      <c r="B329" s="52">
        <v>1100</v>
      </c>
      <c r="C329" s="53" t="s">
        <v>74</v>
      </c>
      <c r="D329" s="54"/>
      <c r="E329" s="54"/>
      <c r="F329" s="54"/>
      <c r="G329" s="54"/>
      <c r="H329" s="54">
        <f t="shared" ref="H329:J330" si="336">H363</f>
        <v>0</v>
      </c>
      <c r="I329" s="54">
        <f t="shared" si="336"/>
        <v>40980</v>
      </c>
      <c r="J329" s="54">
        <f t="shared" si="336"/>
        <v>40980</v>
      </c>
    </row>
    <row r="330" spans="1:10" ht="26.5" x14ac:dyDescent="0.35">
      <c r="A330" s="45"/>
      <c r="B330" s="52">
        <v>1200</v>
      </c>
      <c r="C330" s="55" t="s">
        <v>75</v>
      </c>
      <c r="D330" s="54"/>
      <c r="E330" s="54"/>
      <c r="F330" s="54"/>
      <c r="G330" s="54"/>
      <c r="H330" s="54">
        <f t="shared" si="336"/>
        <v>0</v>
      </c>
      <c r="I330" s="54">
        <f t="shared" si="336"/>
        <v>12199</v>
      </c>
      <c r="J330" s="54">
        <f t="shared" si="336"/>
        <v>12199</v>
      </c>
    </row>
    <row r="331" spans="1:10" ht="17.399999999999999" customHeight="1" x14ac:dyDescent="0.35">
      <c r="A331" s="56"/>
      <c r="B331" s="57">
        <v>2000</v>
      </c>
      <c r="C331" s="58" t="s">
        <v>76</v>
      </c>
      <c r="D331" s="78">
        <f t="shared" ref="D331:G331" si="337">SUM(D332:D336)</f>
        <v>0</v>
      </c>
      <c r="E331" s="78">
        <f t="shared" si="337"/>
        <v>0</v>
      </c>
      <c r="F331" s="78">
        <f t="shared" si="337"/>
        <v>0</v>
      </c>
      <c r="G331" s="78">
        <f t="shared" si="337"/>
        <v>0</v>
      </c>
      <c r="H331" s="78">
        <f>SUM(H332:H336)</f>
        <v>0</v>
      </c>
      <c r="I331" s="78">
        <f>SUM(I332:I336)</f>
        <v>5637</v>
      </c>
      <c r="J331" s="78">
        <f>SUM(J332:J336)</f>
        <v>5637</v>
      </c>
    </row>
    <row r="332" spans="1:10" ht="12" hidden="1" customHeight="1" outlineLevel="1" x14ac:dyDescent="0.35">
      <c r="A332" s="56"/>
      <c r="B332" s="60">
        <v>2100</v>
      </c>
      <c r="C332" s="61" t="s">
        <v>77</v>
      </c>
      <c r="D332" s="62"/>
      <c r="E332" s="62"/>
      <c r="F332" s="62"/>
      <c r="G332" s="62"/>
      <c r="H332" s="62">
        <f>H366</f>
        <v>0</v>
      </c>
      <c r="I332" s="62">
        <f>I366</f>
        <v>0</v>
      </c>
      <c r="J332" s="62">
        <f>J366</f>
        <v>0</v>
      </c>
    </row>
    <row r="333" spans="1:10" ht="12" customHeight="1" collapsed="1" x14ac:dyDescent="0.35">
      <c r="A333" s="56"/>
      <c r="B333" s="60">
        <v>2200</v>
      </c>
      <c r="C333" s="61" t="s">
        <v>78</v>
      </c>
      <c r="D333" s="62"/>
      <c r="E333" s="62"/>
      <c r="F333" s="62">
        <f>D333+E333</f>
        <v>0</v>
      </c>
      <c r="G333" s="62"/>
      <c r="H333" s="62">
        <f t="shared" ref="H333:J336" si="338">H367</f>
        <v>0</v>
      </c>
      <c r="I333" s="62">
        <f t="shared" ref="I333" si="339">I367</f>
        <v>2133</v>
      </c>
      <c r="J333" s="62">
        <f t="shared" si="338"/>
        <v>2133</v>
      </c>
    </row>
    <row r="334" spans="1:10" ht="25.25" customHeight="1" x14ac:dyDescent="0.35">
      <c r="A334" s="56"/>
      <c r="B334" s="60">
        <v>2300</v>
      </c>
      <c r="C334" s="61" t="s">
        <v>79</v>
      </c>
      <c r="D334" s="62"/>
      <c r="E334" s="62"/>
      <c r="F334" s="62"/>
      <c r="G334" s="62"/>
      <c r="H334" s="62">
        <f t="shared" si="338"/>
        <v>0</v>
      </c>
      <c r="I334" s="62">
        <f t="shared" ref="I334" si="340">I368</f>
        <v>3504</v>
      </c>
      <c r="J334" s="62">
        <f t="shared" si="338"/>
        <v>3504</v>
      </c>
    </row>
    <row r="335" spans="1:10" ht="12" hidden="1" customHeight="1" outlineLevel="1" x14ac:dyDescent="0.35">
      <c r="A335" s="56"/>
      <c r="B335" s="60">
        <v>2400</v>
      </c>
      <c r="C335" s="61" t="s">
        <v>80</v>
      </c>
      <c r="D335" s="62"/>
      <c r="E335" s="62"/>
      <c r="F335" s="62"/>
      <c r="G335" s="62"/>
      <c r="H335" s="62">
        <f t="shared" si="338"/>
        <v>0</v>
      </c>
      <c r="I335" s="62">
        <f t="shared" ref="I335" si="341">I369</f>
        <v>0</v>
      </c>
      <c r="J335" s="62">
        <f t="shared" si="338"/>
        <v>0</v>
      </c>
    </row>
    <row r="336" spans="1:10" ht="12" hidden="1" customHeight="1" outlineLevel="1" x14ac:dyDescent="0.35">
      <c r="A336" s="56"/>
      <c r="B336" s="60">
        <v>2500</v>
      </c>
      <c r="C336" s="61" t="s">
        <v>81</v>
      </c>
      <c r="D336" s="62"/>
      <c r="E336" s="62"/>
      <c r="F336" s="62"/>
      <c r="G336" s="62"/>
      <c r="H336" s="62">
        <f t="shared" si="338"/>
        <v>0</v>
      </c>
      <c r="I336" s="62">
        <f t="shared" ref="I336" si="342">I370</f>
        <v>0</v>
      </c>
      <c r="J336" s="62">
        <f t="shared" si="338"/>
        <v>0</v>
      </c>
    </row>
    <row r="337" spans="1:10" ht="12" hidden="1" customHeight="1" outlineLevel="1" x14ac:dyDescent="0.35">
      <c r="A337" s="56"/>
      <c r="B337" s="17">
        <v>3000</v>
      </c>
      <c r="C337" s="63" t="s">
        <v>82</v>
      </c>
      <c r="D337" s="78">
        <f t="shared" ref="D337:G337" si="343">SUM(D338:D339)</f>
        <v>0</v>
      </c>
      <c r="E337" s="78">
        <f t="shared" si="343"/>
        <v>0</v>
      </c>
      <c r="F337" s="78">
        <f t="shared" si="343"/>
        <v>0</v>
      </c>
      <c r="G337" s="78">
        <f t="shared" si="343"/>
        <v>0</v>
      </c>
      <c r="H337" s="59">
        <f>SUM(H338:H339)</f>
        <v>0</v>
      </c>
      <c r="I337" s="78">
        <f>SUM(I338:I339)</f>
        <v>0</v>
      </c>
      <c r="J337" s="59">
        <f>SUM(J338:J339)</f>
        <v>0</v>
      </c>
    </row>
    <row r="338" spans="1:10" ht="26.5" hidden="1" outlineLevel="1" x14ac:dyDescent="0.35">
      <c r="A338" s="56"/>
      <c r="B338" s="60">
        <v>3200</v>
      </c>
      <c r="C338" s="61" t="s">
        <v>83</v>
      </c>
      <c r="D338" s="62"/>
      <c r="E338" s="62"/>
      <c r="F338" s="62"/>
      <c r="G338" s="62"/>
      <c r="H338" s="62">
        <f t="shared" ref="H338:J339" si="344">H372</f>
        <v>0</v>
      </c>
      <c r="I338" s="62">
        <f t="shared" si="344"/>
        <v>0</v>
      </c>
      <c r="J338" s="62">
        <f t="shared" si="344"/>
        <v>0</v>
      </c>
    </row>
    <row r="339" spans="1:10" ht="26.5" hidden="1" outlineLevel="1" x14ac:dyDescent="0.35">
      <c r="A339" s="56"/>
      <c r="B339" s="60">
        <v>3300</v>
      </c>
      <c r="C339" s="61" t="s">
        <v>84</v>
      </c>
      <c r="D339" s="62"/>
      <c r="E339" s="62"/>
      <c r="F339" s="62"/>
      <c r="G339" s="62"/>
      <c r="H339" s="62">
        <f t="shared" si="344"/>
        <v>0</v>
      </c>
      <c r="I339" s="62">
        <f t="shared" si="344"/>
        <v>0</v>
      </c>
      <c r="J339" s="62">
        <f t="shared" si="344"/>
        <v>0</v>
      </c>
    </row>
    <row r="340" spans="1:10" ht="12" hidden="1" customHeight="1" outlineLevel="1" x14ac:dyDescent="0.35">
      <c r="A340" s="56"/>
      <c r="B340" s="17">
        <v>4000</v>
      </c>
      <c r="C340" s="64" t="s">
        <v>85</v>
      </c>
      <c r="D340" s="78">
        <f t="shared" ref="D340:G340" si="345">SUM(D341:D342)</f>
        <v>0</v>
      </c>
      <c r="E340" s="78">
        <f t="shared" si="345"/>
        <v>0</v>
      </c>
      <c r="F340" s="78">
        <f t="shared" si="345"/>
        <v>0</v>
      </c>
      <c r="G340" s="78">
        <f t="shared" si="345"/>
        <v>0</v>
      </c>
      <c r="H340" s="59">
        <f>SUM(H341:H342)</f>
        <v>0</v>
      </c>
      <c r="I340" s="78">
        <f>SUM(I341:I342)</f>
        <v>0</v>
      </c>
      <c r="J340" s="59">
        <f>SUM(J341:J342)</f>
        <v>0</v>
      </c>
    </row>
    <row r="341" spans="1:10" ht="12" hidden="1" customHeight="1" outlineLevel="1" x14ac:dyDescent="0.35">
      <c r="A341" s="56"/>
      <c r="B341" s="60">
        <v>4200</v>
      </c>
      <c r="C341" s="65" t="s">
        <v>86</v>
      </c>
      <c r="D341" s="62"/>
      <c r="E341" s="62"/>
      <c r="F341" s="62"/>
      <c r="G341" s="62"/>
      <c r="H341" s="62">
        <f t="shared" ref="H341:J342" si="346">H375</f>
        <v>0</v>
      </c>
      <c r="I341" s="62">
        <f t="shared" si="346"/>
        <v>0</v>
      </c>
      <c r="J341" s="62">
        <f t="shared" si="346"/>
        <v>0</v>
      </c>
    </row>
    <row r="342" spans="1:10" ht="12" hidden="1" customHeight="1" outlineLevel="1" x14ac:dyDescent="0.35">
      <c r="A342" s="56"/>
      <c r="B342" s="60">
        <v>4300</v>
      </c>
      <c r="C342" s="65" t="s">
        <v>87</v>
      </c>
      <c r="D342" s="62"/>
      <c r="E342" s="62"/>
      <c r="F342" s="62"/>
      <c r="G342" s="62"/>
      <c r="H342" s="62">
        <f t="shared" si="346"/>
        <v>0</v>
      </c>
      <c r="I342" s="62">
        <f t="shared" si="346"/>
        <v>0</v>
      </c>
      <c r="J342" s="62">
        <f t="shared" si="346"/>
        <v>0</v>
      </c>
    </row>
    <row r="343" spans="1:10" ht="12" customHeight="1" collapsed="1" x14ac:dyDescent="0.35">
      <c r="A343" s="56"/>
      <c r="B343" s="17">
        <v>5000</v>
      </c>
      <c r="C343" s="18" t="s">
        <v>88</v>
      </c>
      <c r="D343" s="78">
        <f t="shared" ref="D343:G343" si="347">SUM(D344:D346)</f>
        <v>0</v>
      </c>
      <c r="E343" s="78">
        <f t="shared" si="347"/>
        <v>0</v>
      </c>
      <c r="F343" s="78">
        <f t="shared" si="347"/>
        <v>0</v>
      </c>
      <c r="G343" s="78">
        <f t="shared" si="347"/>
        <v>0</v>
      </c>
      <c r="H343" s="59">
        <f>SUM(H344:H346)</f>
        <v>0</v>
      </c>
      <c r="I343" s="78">
        <f>SUM(I344:I346)</f>
        <v>501963</v>
      </c>
      <c r="J343" s="59">
        <f>SUM(J344:J346)</f>
        <v>501963</v>
      </c>
    </row>
    <row r="344" spans="1:10" ht="12" hidden="1" customHeight="1" outlineLevel="1" x14ac:dyDescent="0.35">
      <c r="A344" s="56"/>
      <c r="B344" s="60">
        <v>5100</v>
      </c>
      <c r="C344" s="66" t="s">
        <v>89</v>
      </c>
      <c r="D344" s="78"/>
      <c r="E344" s="78"/>
      <c r="F344" s="78"/>
      <c r="G344" s="78"/>
      <c r="H344" s="62">
        <f>H378</f>
        <v>0</v>
      </c>
      <c r="I344" s="78">
        <f>I378</f>
        <v>0</v>
      </c>
      <c r="J344" s="62">
        <f>J378</f>
        <v>0</v>
      </c>
    </row>
    <row r="345" spans="1:10" ht="12" customHeight="1" collapsed="1" x14ac:dyDescent="0.35">
      <c r="A345" s="56"/>
      <c r="B345" s="60">
        <v>5200</v>
      </c>
      <c r="C345" s="66" t="s">
        <v>90</v>
      </c>
      <c r="D345" s="78"/>
      <c r="E345" s="78"/>
      <c r="F345" s="78"/>
      <c r="G345" s="78"/>
      <c r="H345" s="62">
        <f t="shared" ref="H345:J346" si="348">H379</f>
        <v>0</v>
      </c>
      <c r="I345" s="78">
        <f t="shared" ref="I345" si="349">I379</f>
        <v>501963</v>
      </c>
      <c r="J345" s="62">
        <f t="shared" si="348"/>
        <v>501963</v>
      </c>
    </row>
    <row r="346" spans="1:10" ht="12" hidden="1" customHeight="1" outlineLevel="1" x14ac:dyDescent="0.35">
      <c r="A346" s="56"/>
      <c r="B346" s="60">
        <v>5300</v>
      </c>
      <c r="C346" s="67" t="s">
        <v>91</v>
      </c>
      <c r="D346" s="78"/>
      <c r="E346" s="78"/>
      <c r="F346" s="78"/>
      <c r="G346" s="78"/>
      <c r="H346" s="62">
        <f t="shared" si="348"/>
        <v>0</v>
      </c>
      <c r="I346" s="78">
        <f t="shared" ref="I346" si="350">I380</f>
        <v>0</v>
      </c>
      <c r="J346" s="62">
        <f t="shared" si="348"/>
        <v>0</v>
      </c>
    </row>
    <row r="347" spans="1:10" ht="12" hidden="1" customHeight="1" outlineLevel="1" x14ac:dyDescent="0.35">
      <c r="A347" s="56"/>
      <c r="B347" s="17">
        <v>6000</v>
      </c>
      <c r="C347" s="18" t="s">
        <v>92</v>
      </c>
      <c r="D347" s="78">
        <f t="shared" ref="D347:G347" si="351">SUM(D348:D351)</f>
        <v>0</v>
      </c>
      <c r="E347" s="78">
        <f t="shared" si="351"/>
        <v>0</v>
      </c>
      <c r="F347" s="78">
        <f t="shared" si="351"/>
        <v>0</v>
      </c>
      <c r="G347" s="78">
        <f t="shared" si="351"/>
        <v>0</v>
      </c>
      <c r="H347" s="59">
        <f>SUM(H348:H351)</f>
        <v>0</v>
      </c>
      <c r="I347" s="78">
        <f>SUM(I348:I351)</f>
        <v>0</v>
      </c>
      <c r="J347" s="59">
        <f>SUM(J348:J351)</f>
        <v>0</v>
      </c>
    </row>
    <row r="348" spans="1:10" ht="12" hidden="1" customHeight="1" outlineLevel="1" x14ac:dyDescent="0.35">
      <c r="A348" s="56"/>
      <c r="B348" s="60">
        <v>6200</v>
      </c>
      <c r="C348" s="66" t="s">
        <v>93</v>
      </c>
      <c r="D348" s="62"/>
      <c r="E348" s="62"/>
      <c r="F348" s="62"/>
      <c r="G348" s="62"/>
      <c r="H348" s="62">
        <f t="shared" ref="H348:J350" si="352">H382</f>
        <v>0</v>
      </c>
      <c r="I348" s="62">
        <f t="shared" ref="I348" si="353">I382</f>
        <v>0</v>
      </c>
      <c r="J348" s="62">
        <f t="shared" si="352"/>
        <v>0</v>
      </c>
    </row>
    <row r="349" spans="1:10" ht="12" hidden="1" customHeight="1" outlineLevel="1" x14ac:dyDescent="0.35">
      <c r="A349" s="56"/>
      <c r="B349" s="60">
        <v>6300</v>
      </c>
      <c r="C349" s="66" t="s">
        <v>94</v>
      </c>
      <c r="D349" s="62"/>
      <c r="E349" s="62"/>
      <c r="F349" s="62"/>
      <c r="G349" s="62"/>
      <c r="H349" s="62">
        <f t="shared" si="352"/>
        <v>0</v>
      </c>
      <c r="I349" s="62">
        <f t="shared" ref="I349" si="354">I383</f>
        <v>0</v>
      </c>
      <c r="J349" s="62">
        <f t="shared" si="352"/>
        <v>0</v>
      </c>
    </row>
    <row r="350" spans="1:10" ht="12" hidden="1" customHeight="1" outlineLevel="1" x14ac:dyDescent="0.35">
      <c r="A350" s="56"/>
      <c r="B350" s="60">
        <v>6400</v>
      </c>
      <c r="C350" s="66" t="s">
        <v>95</v>
      </c>
      <c r="D350" s="62"/>
      <c r="E350" s="62"/>
      <c r="F350" s="62"/>
      <c r="G350" s="62"/>
      <c r="H350" s="62">
        <f t="shared" si="352"/>
        <v>0</v>
      </c>
      <c r="I350" s="62">
        <f t="shared" ref="I350" si="355">I384</f>
        <v>0</v>
      </c>
      <c r="J350" s="62">
        <f t="shared" si="352"/>
        <v>0</v>
      </c>
    </row>
    <row r="351" spans="1:10" ht="12" hidden="1" customHeight="1" outlineLevel="1" x14ac:dyDescent="0.35">
      <c r="A351" s="56"/>
      <c r="B351" s="60">
        <v>6500</v>
      </c>
      <c r="C351" s="67" t="s">
        <v>96</v>
      </c>
      <c r="D351" s="62"/>
      <c r="E351" s="62"/>
      <c r="F351" s="62"/>
      <c r="G351" s="62"/>
      <c r="H351" s="62">
        <f>H385</f>
        <v>0</v>
      </c>
      <c r="I351" s="62">
        <f>I385</f>
        <v>0</v>
      </c>
      <c r="J351" s="62">
        <f>J385</f>
        <v>0</v>
      </c>
    </row>
    <row r="352" spans="1:10" ht="12" hidden="1" customHeight="1" outlineLevel="1" x14ac:dyDescent="0.35">
      <c r="A352" s="56"/>
      <c r="B352" s="17">
        <v>7000</v>
      </c>
      <c r="C352" s="18" t="s">
        <v>97</v>
      </c>
      <c r="D352" s="78">
        <f t="shared" ref="D352:G352" si="356">SUM(D353:D355)</f>
        <v>0</v>
      </c>
      <c r="E352" s="78">
        <f t="shared" si="356"/>
        <v>0</v>
      </c>
      <c r="F352" s="78">
        <f t="shared" si="356"/>
        <v>0</v>
      </c>
      <c r="G352" s="78">
        <f t="shared" si="356"/>
        <v>0</v>
      </c>
      <c r="H352" s="59">
        <f>SUM(H353:H355)</f>
        <v>0</v>
      </c>
      <c r="I352" s="78">
        <f>SUM(I353:I355)</f>
        <v>0</v>
      </c>
      <c r="J352" s="59">
        <f>SUM(J353:J355)</f>
        <v>0</v>
      </c>
    </row>
    <row r="353" spans="1:10" ht="12" hidden="1" customHeight="1" outlineLevel="1" x14ac:dyDescent="0.35">
      <c r="A353" s="56"/>
      <c r="B353" s="68">
        <v>7200</v>
      </c>
      <c r="C353" s="69" t="s">
        <v>98</v>
      </c>
      <c r="D353" s="62"/>
      <c r="E353" s="62"/>
      <c r="F353" s="62"/>
      <c r="G353" s="62"/>
      <c r="H353" s="62">
        <f>H387</f>
        <v>0</v>
      </c>
      <c r="I353" s="62">
        <f>I387</f>
        <v>0</v>
      </c>
      <c r="J353" s="62">
        <f>J387</f>
        <v>0</v>
      </c>
    </row>
    <row r="354" spans="1:10" ht="12" hidden="1" customHeight="1" outlineLevel="1" x14ac:dyDescent="0.35">
      <c r="A354" s="56"/>
      <c r="B354" s="68">
        <v>7500</v>
      </c>
      <c r="C354" s="69" t="s">
        <v>99</v>
      </c>
      <c r="D354" s="62"/>
      <c r="E354" s="62"/>
      <c r="F354" s="62"/>
      <c r="G354" s="62"/>
      <c r="H354" s="62">
        <f t="shared" ref="H354:J355" si="357">H388</f>
        <v>0</v>
      </c>
      <c r="I354" s="62">
        <f t="shared" ref="I354" si="358">I388</f>
        <v>0</v>
      </c>
      <c r="J354" s="62">
        <f t="shared" si="357"/>
        <v>0</v>
      </c>
    </row>
    <row r="355" spans="1:10" ht="12" hidden="1" customHeight="1" outlineLevel="1" x14ac:dyDescent="0.35">
      <c r="A355" s="56"/>
      <c r="B355" s="68">
        <v>7700</v>
      </c>
      <c r="C355" s="69" t="s">
        <v>100</v>
      </c>
      <c r="D355" s="62"/>
      <c r="E355" s="62"/>
      <c r="F355" s="62"/>
      <c r="G355" s="62"/>
      <c r="H355" s="62">
        <f t="shared" si="357"/>
        <v>0</v>
      </c>
      <c r="I355" s="62">
        <f t="shared" ref="I355" si="359">I389</f>
        <v>0</v>
      </c>
      <c r="J355" s="62">
        <f t="shared" si="357"/>
        <v>0</v>
      </c>
    </row>
    <row r="356" spans="1:10" ht="12" hidden="1" customHeight="1" outlineLevel="1" x14ac:dyDescent="0.35">
      <c r="A356" s="56"/>
      <c r="B356" s="70">
        <v>8000</v>
      </c>
      <c r="C356" s="71" t="s">
        <v>101</v>
      </c>
      <c r="D356" s="78">
        <f t="shared" ref="D356:G356" si="360">SUM(D357:D359)</f>
        <v>0</v>
      </c>
      <c r="E356" s="78">
        <f t="shared" si="360"/>
        <v>0</v>
      </c>
      <c r="F356" s="78">
        <f t="shared" si="360"/>
        <v>0</v>
      </c>
      <c r="G356" s="78">
        <f t="shared" si="360"/>
        <v>0</v>
      </c>
      <c r="H356" s="59">
        <f>SUM(H357:H359)</f>
        <v>0</v>
      </c>
      <c r="I356" s="78">
        <f>SUM(I357:I359)</f>
        <v>0</v>
      </c>
      <c r="J356" s="59">
        <f>SUM(J357:J359)</f>
        <v>0</v>
      </c>
    </row>
    <row r="357" spans="1:10" ht="12" hidden="1" customHeight="1" outlineLevel="1" x14ac:dyDescent="0.35">
      <c r="A357" s="56"/>
      <c r="B357" s="72">
        <v>8100</v>
      </c>
      <c r="C357" s="73" t="s">
        <v>102</v>
      </c>
      <c r="D357" s="78"/>
      <c r="E357" s="78"/>
      <c r="F357" s="78"/>
      <c r="G357" s="78"/>
      <c r="H357" s="62">
        <f t="shared" ref="H357:J358" si="361">H391</f>
        <v>0</v>
      </c>
      <c r="I357" s="78">
        <f t="shared" ref="I357" si="362">I391</f>
        <v>0</v>
      </c>
      <c r="J357" s="62">
        <f t="shared" si="361"/>
        <v>0</v>
      </c>
    </row>
    <row r="358" spans="1:10" ht="12" hidden="1" customHeight="1" outlineLevel="1" x14ac:dyDescent="0.35">
      <c r="A358" s="56"/>
      <c r="B358" s="72">
        <v>8600</v>
      </c>
      <c r="C358" s="73" t="s">
        <v>103</v>
      </c>
      <c r="D358" s="78"/>
      <c r="E358" s="78"/>
      <c r="F358" s="78"/>
      <c r="G358" s="78"/>
      <c r="H358" s="62">
        <f t="shared" si="361"/>
        <v>0</v>
      </c>
      <c r="I358" s="78">
        <f t="shared" ref="I358" si="363">I392</f>
        <v>0</v>
      </c>
      <c r="J358" s="62">
        <f t="shared" si="361"/>
        <v>0</v>
      </c>
    </row>
    <row r="359" spans="1:10" ht="12" hidden="1" customHeight="1" outlineLevel="1" x14ac:dyDescent="0.35">
      <c r="A359" s="56"/>
      <c r="B359" s="72">
        <v>8900</v>
      </c>
      <c r="C359" s="73" t="s">
        <v>104</v>
      </c>
      <c r="D359" s="78"/>
      <c r="E359" s="78"/>
      <c r="F359" s="78"/>
      <c r="G359" s="78"/>
      <c r="H359" s="62">
        <f>H393</f>
        <v>0</v>
      </c>
      <c r="I359" s="78">
        <f>I393</f>
        <v>0</v>
      </c>
      <c r="J359" s="62">
        <f>J393</f>
        <v>0</v>
      </c>
    </row>
    <row r="360" spans="1:10" ht="17.399999999999999" customHeight="1" collapsed="1" x14ac:dyDescent="0.35">
      <c r="A360" s="80" t="s">
        <v>273</v>
      </c>
      <c r="B360" s="81"/>
      <c r="C360" s="87" t="s">
        <v>276</v>
      </c>
      <c r="D360" s="83">
        <f t="shared" ref="D360:H360" si="364">D361+D377+D390</f>
        <v>0</v>
      </c>
      <c r="E360" s="83">
        <f t="shared" si="364"/>
        <v>0</v>
      </c>
      <c r="F360" s="83">
        <f t="shared" si="364"/>
        <v>0</v>
      </c>
      <c r="G360" s="83">
        <f t="shared" si="364"/>
        <v>0</v>
      </c>
      <c r="H360" s="83">
        <f t="shared" si="364"/>
        <v>0</v>
      </c>
      <c r="I360" s="83">
        <f>I361+I377+I390</f>
        <v>560779</v>
      </c>
      <c r="J360" s="83">
        <f t="shared" ref="J360" si="365">J361+J377+J390</f>
        <v>560779</v>
      </c>
    </row>
    <row r="361" spans="1:10" ht="12" customHeight="1" x14ac:dyDescent="0.35">
      <c r="A361" s="84"/>
      <c r="B361" s="85"/>
      <c r="C361" s="86" t="s">
        <v>283</v>
      </c>
      <c r="D361" s="48">
        <f t="shared" ref="D361:H361" si="366">D365+D374+D381+D386+D371</f>
        <v>0</v>
      </c>
      <c r="E361" s="48">
        <f t="shared" si="366"/>
        <v>0</v>
      </c>
      <c r="F361" s="48">
        <f t="shared" si="366"/>
        <v>0</v>
      </c>
      <c r="G361" s="48">
        <f t="shared" si="366"/>
        <v>0</v>
      </c>
      <c r="H361" s="48">
        <f t="shared" si="366"/>
        <v>0</v>
      </c>
      <c r="I361" s="48">
        <f>I365+I374+I381+I386+I371+I362</f>
        <v>58816</v>
      </c>
      <c r="J361" s="48">
        <f>J365+J374+J381+J386+J371+J362</f>
        <v>58816</v>
      </c>
    </row>
    <row r="362" spans="1:10" ht="12" customHeight="1" x14ac:dyDescent="0.35">
      <c r="A362" s="45"/>
      <c r="B362" s="49">
        <v>1000</v>
      </c>
      <c r="C362" s="50" t="s">
        <v>73</v>
      </c>
      <c r="D362" s="48">
        <f t="shared" ref="D362:H362" si="367">SUM(D363:D364)</f>
        <v>0</v>
      </c>
      <c r="E362" s="48">
        <f t="shared" si="367"/>
        <v>0</v>
      </c>
      <c r="F362" s="48">
        <f t="shared" si="367"/>
        <v>0</v>
      </c>
      <c r="G362" s="48">
        <f t="shared" si="367"/>
        <v>0</v>
      </c>
      <c r="H362" s="48">
        <f t="shared" si="367"/>
        <v>0</v>
      </c>
      <c r="I362" s="48">
        <f t="shared" ref="I362" si="368">SUM(I363:I364)</f>
        <v>53179</v>
      </c>
      <c r="J362" s="48">
        <f>SUM(J363:J364)</f>
        <v>53179</v>
      </c>
    </row>
    <row r="363" spans="1:10" ht="12" customHeight="1" x14ac:dyDescent="0.35">
      <c r="A363" s="45"/>
      <c r="B363" s="52">
        <v>1100</v>
      </c>
      <c r="C363" s="53" t="s">
        <v>74</v>
      </c>
      <c r="D363" s="54"/>
      <c r="E363" s="54"/>
      <c r="F363" s="54"/>
      <c r="G363" s="54"/>
      <c r="H363" s="54"/>
      <c r="I363" s="54">
        <v>40980</v>
      </c>
      <c r="J363" s="54">
        <f t="shared" ref="J363:J364" si="369">H363+I363</f>
        <v>40980</v>
      </c>
    </row>
    <row r="364" spans="1:10" ht="12" customHeight="1" x14ac:dyDescent="0.35">
      <c r="A364" s="45"/>
      <c r="B364" s="52">
        <v>1200</v>
      </c>
      <c r="C364" s="55" t="s">
        <v>75</v>
      </c>
      <c r="D364" s="54"/>
      <c r="E364" s="54"/>
      <c r="F364" s="54"/>
      <c r="G364" s="54"/>
      <c r="H364" s="54"/>
      <c r="I364" s="54">
        <v>12199</v>
      </c>
      <c r="J364" s="54">
        <f t="shared" si="369"/>
        <v>12199</v>
      </c>
    </row>
    <row r="365" spans="1:10" ht="12" customHeight="1" x14ac:dyDescent="0.35">
      <c r="A365" s="56"/>
      <c r="B365" s="57">
        <v>2000</v>
      </c>
      <c r="C365" s="58" t="s">
        <v>76</v>
      </c>
      <c r="D365" s="78">
        <f t="shared" ref="D365:H365" si="370">SUM(D366:D370)</f>
        <v>0</v>
      </c>
      <c r="E365" s="78">
        <f t="shared" si="370"/>
        <v>0</v>
      </c>
      <c r="F365" s="78">
        <f t="shared" si="370"/>
        <v>0</v>
      </c>
      <c r="G365" s="78">
        <f t="shared" si="370"/>
        <v>0</v>
      </c>
      <c r="H365" s="78">
        <f t="shared" si="370"/>
        <v>0</v>
      </c>
      <c r="I365" s="78">
        <f t="shared" ref="I365:J365" si="371">SUM(I366:I370)</f>
        <v>5637</v>
      </c>
      <c r="J365" s="78">
        <f t="shared" si="371"/>
        <v>5637</v>
      </c>
    </row>
    <row r="366" spans="1:10" ht="12" hidden="1" customHeight="1" outlineLevel="1" x14ac:dyDescent="0.35">
      <c r="A366" s="56"/>
      <c r="B366" s="60">
        <v>2100</v>
      </c>
      <c r="C366" s="61" t="s">
        <v>77</v>
      </c>
      <c r="D366" s="62"/>
      <c r="E366" s="62"/>
      <c r="F366" s="62"/>
      <c r="G366" s="62"/>
      <c r="H366" s="62"/>
      <c r="I366" s="62"/>
      <c r="J366" s="62"/>
    </row>
    <row r="367" spans="1:10" ht="12" customHeight="1" collapsed="1" x14ac:dyDescent="0.35">
      <c r="A367" s="56"/>
      <c r="B367" s="60">
        <v>2200</v>
      </c>
      <c r="C367" s="61" t="s">
        <v>78</v>
      </c>
      <c r="D367" s="62"/>
      <c r="E367" s="62"/>
      <c r="F367" s="62">
        <f>D367+E367</f>
        <v>0</v>
      </c>
      <c r="G367" s="62"/>
      <c r="H367" s="62">
        <f>F367+G367</f>
        <v>0</v>
      </c>
      <c r="I367" s="62">
        <v>2133</v>
      </c>
      <c r="J367" s="62">
        <f>H367+I367</f>
        <v>2133</v>
      </c>
    </row>
    <row r="368" spans="1:10" ht="12" customHeight="1" x14ac:dyDescent="0.35">
      <c r="A368" s="56"/>
      <c r="B368" s="60">
        <v>2300</v>
      </c>
      <c r="C368" s="61" t="s">
        <v>79</v>
      </c>
      <c r="D368" s="62"/>
      <c r="E368" s="62"/>
      <c r="F368" s="62"/>
      <c r="G368" s="62"/>
      <c r="H368" s="62"/>
      <c r="I368" s="62">
        <v>3504</v>
      </c>
      <c r="J368" s="62">
        <f t="shared" ref="J368:J370" si="372">H368+I368</f>
        <v>3504</v>
      </c>
    </row>
    <row r="369" spans="1:10" ht="12" hidden="1" customHeight="1" outlineLevel="1" x14ac:dyDescent="0.35">
      <c r="A369" s="56"/>
      <c r="B369" s="60">
        <v>2400</v>
      </c>
      <c r="C369" s="61" t="s">
        <v>80</v>
      </c>
      <c r="D369" s="62"/>
      <c r="E369" s="62"/>
      <c r="F369" s="62"/>
      <c r="G369" s="62"/>
      <c r="H369" s="62"/>
      <c r="I369" s="62"/>
      <c r="J369" s="62">
        <f t="shared" si="372"/>
        <v>0</v>
      </c>
    </row>
    <row r="370" spans="1:10" ht="12" hidden="1" customHeight="1" outlineLevel="1" x14ac:dyDescent="0.35">
      <c r="A370" s="56"/>
      <c r="B370" s="60">
        <v>2500</v>
      </c>
      <c r="C370" s="61" t="s">
        <v>81</v>
      </c>
      <c r="D370" s="62"/>
      <c r="E370" s="62"/>
      <c r="F370" s="62"/>
      <c r="G370" s="62"/>
      <c r="H370" s="62"/>
      <c r="I370" s="62"/>
      <c r="J370" s="62">
        <f t="shared" si="372"/>
        <v>0</v>
      </c>
    </row>
    <row r="371" spans="1:10" ht="12" hidden="1" customHeight="1" outlineLevel="1" x14ac:dyDescent="0.35">
      <c r="A371" s="56"/>
      <c r="B371" s="17">
        <v>3000</v>
      </c>
      <c r="C371" s="63" t="s">
        <v>82</v>
      </c>
      <c r="D371" s="78">
        <f t="shared" ref="D371:H371" si="373">SUM(D372:D373)</f>
        <v>0</v>
      </c>
      <c r="E371" s="78">
        <f t="shared" si="373"/>
        <v>0</v>
      </c>
      <c r="F371" s="78">
        <f t="shared" si="373"/>
        <v>0</v>
      </c>
      <c r="G371" s="78">
        <f t="shared" si="373"/>
        <v>0</v>
      </c>
      <c r="H371" s="78">
        <f t="shared" si="373"/>
        <v>0</v>
      </c>
      <c r="I371" s="78">
        <f t="shared" ref="I371:J371" si="374">SUM(I372:I373)</f>
        <v>0</v>
      </c>
      <c r="J371" s="78">
        <f t="shared" si="374"/>
        <v>0</v>
      </c>
    </row>
    <row r="372" spans="1:10" ht="12" hidden="1" customHeight="1" outlineLevel="1" x14ac:dyDescent="0.35">
      <c r="A372" s="56"/>
      <c r="B372" s="60">
        <v>3200</v>
      </c>
      <c r="C372" s="61" t="s">
        <v>83</v>
      </c>
      <c r="D372" s="62"/>
      <c r="E372" s="62"/>
      <c r="F372" s="62"/>
      <c r="G372" s="62"/>
      <c r="H372" s="62"/>
      <c r="I372" s="62"/>
      <c r="J372" s="62">
        <f t="shared" ref="J372:J373" si="375">H372+I372</f>
        <v>0</v>
      </c>
    </row>
    <row r="373" spans="1:10" ht="12" hidden="1" customHeight="1" outlineLevel="1" x14ac:dyDescent="0.35">
      <c r="A373" s="56"/>
      <c r="B373" s="60">
        <v>3300</v>
      </c>
      <c r="C373" s="61" t="s">
        <v>84</v>
      </c>
      <c r="D373" s="62"/>
      <c r="E373" s="62"/>
      <c r="F373" s="62"/>
      <c r="G373" s="62"/>
      <c r="H373" s="62"/>
      <c r="I373" s="62"/>
      <c r="J373" s="62">
        <f t="shared" si="375"/>
        <v>0</v>
      </c>
    </row>
    <row r="374" spans="1:10" ht="12" hidden="1" customHeight="1" outlineLevel="1" x14ac:dyDescent="0.35">
      <c r="A374" s="56"/>
      <c r="B374" s="17">
        <v>4000</v>
      </c>
      <c r="C374" s="64" t="s">
        <v>85</v>
      </c>
      <c r="D374" s="78">
        <f t="shared" ref="D374:H374" si="376">SUM(D375:D376)</f>
        <v>0</v>
      </c>
      <c r="E374" s="78">
        <f t="shared" si="376"/>
        <v>0</v>
      </c>
      <c r="F374" s="78">
        <f t="shared" si="376"/>
        <v>0</v>
      </c>
      <c r="G374" s="78">
        <f t="shared" si="376"/>
        <v>0</v>
      </c>
      <c r="H374" s="78">
        <f t="shared" si="376"/>
        <v>0</v>
      </c>
      <c r="I374" s="78">
        <f t="shared" ref="I374:J374" si="377">SUM(I375:I376)</f>
        <v>0</v>
      </c>
      <c r="J374" s="78">
        <f t="shared" si="377"/>
        <v>0</v>
      </c>
    </row>
    <row r="375" spans="1:10" ht="12" hidden="1" customHeight="1" outlineLevel="1" x14ac:dyDescent="0.35">
      <c r="A375" s="56"/>
      <c r="B375" s="60">
        <v>4200</v>
      </c>
      <c r="C375" s="65" t="s">
        <v>86</v>
      </c>
      <c r="D375" s="62"/>
      <c r="E375" s="62"/>
      <c r="F375" s="62"/>
      <c r="G375" s="62"/>
      <c r="H375" s="62"/>
      <c r="I375" s="62"/>
      <c r="J375" s="62">
        <f t="shared" ref="J375:J376" si="378">H375+I375</f>
        <v>0</v>
      </c>
    </row>
    <row r="376" spans="1:10" ht="12" hidden="1" customHeight="1" outlineLevel="1" x14ac:dyDescent="0.35">
      <c r="A376" s="56"/>
      <c r="B376" s="60">
        <v>4300</v>
      </c>
      <c r="C376" s="65" t="s">
        <v>87</v>
      </c>
      <c r="D376" s="62"/>
      <c r="E376" s="62"/>
      <c r="F376" s="62"/>
      <c r="G376" s="62"/>
      <c r="H376" s="62"/>
      <c r="I376" s="62"/>
      <c r="J376" s="62">
        <f t="shared" si="378"/>
        <v>0</v>
      </c>
    </row>
    <row r="377" spans="1:10" ht="12" customHeight="1" collapsed="1" x14ac:dyDescent="0.35">
      <c r="A377" s="56"/>
      <c r="B377" s="17">
        <v>5000</v>
      </c>
      <c r="C377" s="18" t="s">
        <v>88</v>
      </c>
      <c r="D377" s="78">
        <f t="shared" ref="D377:H377" si="379">SUM(D378:D380)</f>
        <v>0</v>
      </c>
      <c r="E377" s="78">
        <f t="shared" si="379"/>
        <v>0</v>
      </c>
      <c r="F377" s="78">
        <f t="shared" si="379"/>
        <v>0</v>
      </c>
      <c r="G377" s="78">
        <f t="shared" si="379"/>
        <v>0</v>
      </c>
      <c r="H377" s="78">
        <f t="shared" si="379"/>
        <v>0</v>
      </c>
      <c r="I377" s="78">
        <f t="shared" ref="I377:J377" si="380">SUM(I378:I380)</f>
        <v>501963</v>
      </c>
      <c r="J377" s="78">
        <f t="shared" si="380"/>
        <v>501963</v>
      </c>
    </row>
    <row r="378" spans="1:10" ht="12" hidden="1" customHeight="1" outlineLevel="1" x14ac:dyDescent="0.35">
      <c r="A378" s="56"/>
      <c r="B378" s="60">
        <v>5100</v>
      </c>
      <c r="C378" s="66" t="s">
        <v>89</v>
      </c>
      <c r="D378" s="78"/>
      <c r="E378" s="78"/>
      <c r="F378" s="78"/>
      <c r="G378" s="78"/>
      <c r="H378" s="78"/>
      <c r="I378" s="78"/>
      <c r="J378" s="78">
        <f t="shared" ref="J378:J379" si="381">H378+I378</f>
        <v>0</v>
      </c>
    </row>
    <row r="379" spans="1:10" ht="12" customHeight="1" collapsed="1" x14ac:dyDescent="0.35">
      <c r="A379" s="56"/>
      <c r="B379" s="60">
        <v>5200</v>
      </c>
      <c r="C379" s="66" t="s">
        <v>90</v>
      </c>
      <c r="D379" s="78"/>
      <c r="E379" s="78"/>
      <c r="F379" s="78"/>
      <c r="G379" s="78"/>
      <c r="H379" s="78"/>
      <c r="I379" s="78">
        <v>501963</v>
      </c>
      <c r="J379" s="78">
        <f t="shared" si="381"/>
        <v>501963</v>
      </c>
    </row>
    <row r="380" spans="1:10" ht="12" hidden="1" customHeight="1" outlineLevel="1" x14ac:dyDescent="0.35">
      <c r="A380" s="56"/>
      <c r="B380" s="60">
        <v>5300</v>
      </c>
      <c r="C380" s="67" t="s">
        <v>91</v>
      </c>
      <c r="D380" s="78"/>
      <c r="E380" s="78"/>
      <c r="F380" s="78"/>
      <c r="G380" s="78"/>
      <c r="H380" s="78"/>
      <c r="I380" s="78"/>
      <c r="J380" s="78"/>
    </row>
    <row r="381" spans="1:10" ht="12" hidden="1" customHeight="1" outlineLevel="1" x14ac:dyDescent="0.35">
      <c r="A381" s="56"/>
      <c r="B381" s="17">
        <v>6000</v>
      </c>
      <c r="C381" s="18" t="s">
        <v>92</v>
      </c>
      <c r="D381" s="78">
        <f t="shared" ref="D381:H381" si="382">SUM(D382:D385)</f>
        <v>0</v>
      </c>
      <c r="E381" s="78">
        <f t="shared" si="382"/>
        <v>0</v>
      </c>
      <c r="F381" s="78">
        <f t="shared" si="382"/>
        <v>0</v>
      </c>
      <c r="G381" s="78">
        <f t="shared" si="382"/>
        <v>0</v>
      </c>
      <c r="H381" s="78">
        <f t="shared" si="382"/>
        <v>0</v>
      </c>
      <c r="I381" s="78">
        <f t="shared" ref="I381:J381" si="383">SUM(I382:I385)</f>
        <v>0</v>
      </c>
      <c r="J381" s="78">
        <f t="shared" si="383"/>
        <v>0</v>
      </c>
    </row>
    <row r="382" spans="1:10" ht="12" hidden="1" customHeight="1" outlineLevel="1" x14ac:dyDescent="0.35">
      <c r="A382" s="56"/>
      <c r="B382" s="60">
        <v>6200</v>
      </c>
      <c r="C382" s="66" t="s">
        <v>93</v>
      </c>
      <c r="D382" s="62"/>
      <c r="E382" s="62"/>
      <c r="F382" s="62"/>
      <c r="G382" s="62"/>
      <c r="H382" s="62"/>
      <c r="I382" s="62"/>
      <c r="J382" s="62">
        <f t="shared" ref="J382:J385" si="384">H382+I382</f>
        <v>0</v>
      </c>
    </row>
    <row r="383" spans="1:10" ht="12" hidden="1" customHeight="1" outlineLevel="1" x14ac:dyDescent="0.35">
      <c r="A383" s="56"/>
      <c r="B383" s="60">
        <v>6300</v>
      </c>
      <c r="C383" s="66" t="s">
        <v>94</v>
      </c>
      <c r="D383" s="62"/>
      <c r="E383" s="62"/>
      <c r="F383" s="62"/>
      <c r="G383" s="62"/>
      <c r="H383" s="62"/>
      <c r="I383" s="62"/>
      <c r="J383" s="62">
        <f t="shared" si="384"/>
        <v>0</v>
      </c>
    </row>
    <row r="384" spans="1:10" ht="12" hidden="1" customHeight="1" outlineLevel="1" x14ac:dyDescent="0.35">
      <c r="A384" s="56"/>
      <c r="B384" s="60">
        <v>6400</v>
      </c>
      <c r="C384" s="66" t="s">
        <v>95</v>
      </c>
      <c r="D384" s="62"/>
      <c r="E384" s="62"/>
      <c r="F384" s="62"/>
      <c r="G384" s="62"/>
      <c r="H384" s="62"/>
      <c r="I384" s="62"/>
      <c r="J384" s="62">
        <f t="shared" si="384"/>
        <v>0</v>
      </c>
    </row>
    <row r="385" spans="1:10" ht="12" hidden="1" customHeight="1" outlineLevel="1" x14ac:dyDescent="0.35">
      <c r="A385" s="56"/>
      <c r="B385" s="60">
        <v>6500</v>
      </c>
      <c r="C385" s="67" t="s">
        <v>96</v>
      </c>
      <c r="D385" s="62"/>
      <c r="E385" s="62"/>
      <c r="F385" s="62"/>
      <c r="G385" s="62"/>
      <c r="H385" s="62"/>
      <c r="I385" s="62"/>
      <c r="J385" s="62">
        <f t="shared" si="384"/>
        <v>0</v>
      </c>
    </row>
    <row r="386" spans="1:10" ht="12" hidden="1" customHeight="1" outlineLevel="1" x14ac:dyDescent="0.35">
      <c r="A386" s="56"/>
      <c r="B386" s="17">
        <v>7000</v>
      </c>
      <c r="C386" s="18" t="s">
        <v>97</v>
      </c>
      <c r="D386" s="78">
        <f t="shared" ref="D386:H386" si="385">SUM(D387:D389)</f>
        <v>0</v>
      </c>
      <c r="E386" s="78">
        <f t="shared" si="385"/>
        <v>0</v>
      </c>
      <c r="F386" s="78">
        <f t="shared" si="385"/>
        <v>0</v>
      </c>
      <c r="G386" s="78">
        <f t="shared" si="385"/>
        <v>0</v>
      </c>
      <c r="H386" s="78">
        <f t="shared" si="385"/>
        <v>0</v>
      </c>
      <c r="I386" s="78">
        <f t="shared" ref="I386:J386" si="386">SUM(I387:I389)</f>
        <v>0</v>
      </c>
      <c r="J386" s="78">
        <f t="shared" si="386"/>
        <v>0</v>
      </c>
    </row>
    <row r="387" spans="1:10" ht="12" hidden="1" customHeight="1" outlineLevel="1" x14ac:dyDescent="0.35">
      <c r="A387" s="56"/>
      <c r="B387" s="68">
        <v>7200</v>
      </c>
      <c r="C387" s="69" t="s">
        <v>98</v>
      </c>
      <c r="D387" s="62"/>
      <c r="E387" s="62"/>
      <c r="F387" s="62"/>
      <c r="G387" s="62"/>
      <c r="H387" s="62"/>
      <c r="I387" s="62"/>
      <c r="J387" s="62">
        <f t="shared" ref="J387:J389" si="387">H387+I387</f>
        <v>0</v>
      </c>
    </row>
    <row r="388" spans="1:10" ht="12" hidden="1" customHeight="1" outlineLevel="1" x14ac:dyDescent="0.35">
      <c r="A388" s="56"/>
      <c r="B388" s="68">
        <v>7500</v>
      </c>
      <c r="C388" s="69" t="s">
        <v>99</v>
      </c>
      <c r="D388" s="62"/>
      <c r="E388" s="62"/>
      <c r="F388" s="62"/>
      <c r="G388" s="62"/>
      <c r="H388" s="62"/>
      <c r="I388" s="62"/>
      <c r="J388" s="62">
        <f t="shared" si="387"/>
        <v>0</v>
      </c>
    </row>
    <row r="389" spans="1:10" ht="12" hidden="1" customHeight="1" outlineLevel="1" x14ac:dyDescent="0.35">
      <c r="A389" s="56"/>
      <c r="B389" s="68">
        <v>7700</v>
      </c>
      <c r="C389" s="69" t="s">
        <v>100</v>
      </c>
      <c r="D389" s="62"/>
      <c r="E389" s="62"/>
      <c r="F389" s="62"/>
      <c r="G389" s="62"/>
      <c r="H389" s="62"/>
      <c r="I389" s="62"/>
      <c r="J389" s="62">
        <f t="shared" si="387"/>
        <v>0</v>
      </c>
    </row>
    <row r="390" spans="1:10" ht="12" hidden="1" customHeight="1" outlineLevel="1" x14ac:dyDescent="0.35">
      <c r="A390" s="56"/>
      <c r="B390" s="70">
        <v>8000</v>
      </c>
      <c r="C390" s="71" t="s">
        <v>101</v>
      </c>
      <c r="D390" s="78">
        <f t="shared" ref="D390:H390" si="388">SUM(D391:D393)</f>
        <v>0</v>
      </c>
      <c r="E390" s="78">
        <f t="shared" si="388"/>
        <v>0</v>
      </c>
      <c r="F390" s="78">
        <f t="shared" si="388"/>
        <v>0</v>
      </c>
      <c r="G390" s="78">
        <f t="shared" si="388"/>
        <v>0</v>
      </c>
      <c r="H390" s="78">
        <f t="shared" si="388"/>
        <v>0</v>
      </c>
      <c r="I390" s="78">
        <f t="shared" ref="I390:J390" si="389">SUM(I391:I393)</f>
        <v>0</v>
      </c>
      <c r="J390" s="78">
        <f t="shared" si="389"/>
        <v>0</v>
      </c>
    </row>
    <row r="391" spans="1:10" ht="12" hidden="1" customHeight="1" outlineLevel="1" x14ac:dyDescent="0.35">
      <c r="A391" s="56"/>
      <c r="B391" s="72">
        <v>8100</v>
      </c>
      <c r="C391" s="73" t="s">
        <v>102</v>
      </c>
      <c r="D391" s="78"/>
      <c r="E391" s="78"/>
      <c r="F391" s="78"/>
      <c r="G391" s="78"/>
      <c r="H391" s="78"/>
      <c r="I391" s="78"/>
      <c r="J391" s="78">
        <f t="shared" ref="J391:J393" si="390">H391+I391</f>
        <v>0</v>
      </c>
    </row>
    <row r="392" spans="1:10" ht="12" hidden="1" customHeight="1" outlineLevel="1" x14ac:dyDescent="0.35">
      <c r="A392" s="56"/>
      <c r="B392" s="72">
        <v>8600</v>
      </c>
      <c r="C392" s="73" t="s">
        <v>103</v>
      </c>
      <c r="D392" s="78"/>
      <c r="E392" s="78"/>
      <c r="F392" s="78"/>
      <c r="G392" s="78"/>
      <c r="H392" s="78"/>
      <c r="I392" s="78"/>
      <c r="J392" s="78">
        <f t="shared" si="390"/>
        <v>0</v>
      </c>
    </row>
    <row r="393" spans="1:10" ht="12" hidden="1" customHeight="1" outlineLevel="1" x14ac:dyDescent="0.35">
      <c r="A393" s="56"/>
      <c r="B393" s="72">
        <v>8900</v>
      </c>
      <c r="C393" s="73" t="s">
        <v>104</v>
      </c>
      <c r="D393" s="78"/>
      <c r="E393" s="78"/>
      <c r="F393" s="78"/>
      <c r="G393" s="78"/>
      <c r="H393" s="78"/>
      <c r="I393" s="78"/>
      <c r="J393" s="78">
        <f t="shared" si="390"/>
        <v>0</v>
      </c>
    </row>
    <row r="394" spans="1:10" ht="17.149999999999999" customHeight="1" collapsed="1" x14ac:dyDescent="0.35">
      <c r="A394" s="41" t="s">
        <v>119</v>
      </c>
      <c r="B394" s="42"/>
      <c r="C394" s="43" t="s">
        <v>120</v>
      </c>
      <c r="D394" s="44">
        <f t="shared" ref="D394:F394" si="391">D395+D411+D424</f>
        <v>2021606</v>
      </c>
      <c r="E394" s="44">
        <f t="shared" si="391"/>
        <v>1800</v>
      </c>
      <c r="F394" s="44">
        <f t="shared" si="391"/>
        <v>2023406</v>
      </c>
      <c r="G394" s="44">
        <f t="shared" ref="G394:H394" si="392">G395+G411+G424</f>
        <v>0</v>
      </c>
      <c r="H394" s="44">
        <f t="shared" si="392"/>
        <v>2023406</v>
      </c>
      <c r="I394" s="44">
        <f t="shared" ref="I394:J394" si="393">I395+I411+I424</f>
        <v>-553524</v>
      </c>
      <c r="J394" s="44">
        <f t="shared" si="393"/>
        <v>1469882</v>
      </c>
    </row>
    <row r="395" spans="1:10" ht="12" customHeight="1" x14ac:dyDescent="0.35">
      <c r="A395" s="45"/>
      <c r="B395" s="46"/>
      <c r="C395" s="47" t="s">
        <v>283</v>
      </c>
      <c r="D395" s="48">
        <f t="shared" ref="D395:F395" si="394">D396+D399+D405+D408+D415+D420</f>
        <v>1237260</v>
      </c>
      <c r="E395" s="48">
        <f t="shared" si="394"/>
        <v>-16832</v>
      </c>
      <c r="F395" s="48">
        <f t="shared" si="394"/>
        <v>1220428</v>
      </c>
      <c r="G395" s="48">
        <f t="shared" ref="G395:H395" si="395">G396+G399+G405+G408+G415+G420</f>
        <v>0</v>
      </c>
      <c r="H395" s="48">
        <f t="shared" si="395"/>
        <v>1220428</v>
      </c>
      <c r="I395" s="48">
        <f t="shared" ref="I395:J395" si="396">I396+I399+I405+I408+I415+I420</f>
        <v>-52591</v>
      </c>
      <c r="J395" s="48">
        <f t="shared" si="396"/>
        <v>1167837</v>
      </c>
    </row>
    <row r="396" spans="1:10" ht="12" customHeight="1" x14ac:dyDescent="0.35">
      <c r="A396" s="45"/>
      <c r="B396" s="49">
        <v>1000</v>
      </c>
      <c r="C396" s="50" t="s">
        <v>73</v>
      </c>
      <c r="D396" s="51">
        <f t="shared" ref="D396:F404" si="397">D430+D464+D498+D532</f>
        <v>986083</v>
      </c>
      <c r="E396" s="51">
        <f t="shared" si="397"/>
        <v>0</v>
      </c>
      <c r="F396" s="51">
        <f t="shared" si="397"/>
        <v>986083</v>
      </c>
      <c r="G396" s="51">
        <f t="shared" ref="G396:H396" si="398">G430+G464+G498+G532</f>
        <v>0</v>
      </c>
      <c r="H396" s="51">
        <f t="shared" si="398"/>
        <v>986083</v>
      </c>
      <c r="I396" s="51">
        <f t="shared" ref="I396:J396" si="399">I430+I464+I498+I532</f>
        <v>-53179</v>
      </c>
      <c r="J396" s="51">
        <f t="shared" si="399"/>
        <v>932904</v>
      </c>
    </row>
    <row r="397" spans="1:10" ht="11.4" customHeight="1" x14ac:dyDescent="0.35">
      <c r="A397" s="45"/>
      <c r="B397" s="52">
        <v>1100</v>
      </c>
      <c r="C397" s="53" t="s">
        <v>74</v>
      </c>
      <c r="D397" s="54">
        <f t="shared" si="397"/>
        <v>762474</v>
      </c>
      <c r="E397" s="54">
        <f t="shared" si="397"/>
        <v>0</v>
      </c>
      <c r="F397" s="54">
        <f t="shared" si="397"/>
        <v>762474</v>
      </c>
      <c r="G397" s="54">
        <f t="shared" ref="G397:H397" si="400">G431+G465+G499+G533</f>
        <v>0</v>
      </c>
      <c r="H397" s="54">
        <f t="shared" si="400"/>
        <v>762474</v>
      </c>
      <c r="I397" s="54">
        <f t="shared" ref="I397:J397" si="401">I431+I465+I499+I533</f>
        <v>-40980</v>
      </c>
      <c r="J397" s="54">
        <f t="shared" si="401"/>
        <v>721494</v>
      </c>
    </row>
    <row r="398" spans="1:10" ht="12" customHeight="1" x14ac:dyDescent="0.35">
      <c r="A398" s="45"/>
      <c r="B398" s="52">
        <v>1200</v>
      </c>
      <c r="C398" s="55" t="s">
        <v>75</v>
      </c>
      <c r="D398" s="54">
        <f t="shared" si="397"/>
        <v>223609</v>
      </c>
      <c r="E398" s="54">
        <f t="shared" si="397"/>
        <v>0</v>
      </c>
      <c r="F398" s="54">
        <f t="shared" si="397"/>
        <v>223609</v>
      </c>
      <c r="G398" s="54">
        <f t="shared" ref="G398:H398" si="402">G432+G466+G500+G534</f>
        <v>0</v>
      </c>
      <c r="H398" s="54">
        <f t="shared" si="402"/>
        <v>223609</v>
      </c>
      <c r="I398" s="54">
        <f t="shared" ref="I398:J398" si="403">I432+I466+I500+I534</f>
        <v>-12199</v>
      </c>
      <c r="J398" s="54">
        <f t="shared" si="403"/>
        <v>211410</v>
      </c>
    </row>
    <row r="399" spans="1:10" ht="12" customHeight="1" x14ac:dyDescent="0.35">
      <c r="A399" s="56"/>
      <c r="B399" s="57">
        <v>2000</v>
      </c>
      <c r="C399" s="58" t="s">
        <v>76</v>
      </c>
      <c r="D399" s="59">
        <f t="shared" si="397"/>
        <v>241877</v>
      </c>
      <c r="E399" s="59">
        <f t="shared" si="397"/>
        <v>-16832</v>
      </c>
      <c r="F399" s="59">
        <f t="shared" si="397"/>
        <v>225045</v>
      </c>
      <c r="G399" s="59">
        <f t="shared" ref="G399:H399" si="404">G433+G467+G501+G535</f>
        <v>0</v>
      </c>
      <c r="H399" s="59">
        <f t="shared" si="404"/>
        <v>225045</v>
      </c>
      <c r="I399" s="59">
        <f t="shared" ref="I399:J399" si="405">I433+I467+I501+I535</f>
        <v>588</v>
      </c>
      <c r="J399" s="59">
        <f t="shared" si="405"/>
        <v>225633</v>
      </c>
    </row>
    <row r="400" spans="1:10" ht="12" customHeight="1" x14ac:dyDescent="0.35">
      <c r="A400" s="56"/>
      <c r="B400" s="60">
        <v>2100</v>
      </c>
      <c r="C400" s="61" t="s">
        <v>77</v>
      </c>
      <c r="D400" s="62">
        <f t="shared" si="397"/>
        <v>0</v>
      </c>
      <c r="E400" s="62">
        <f t="shared" si="397"/>
        <v>0</v>
      </c>
      <c r="F400" s="62">
        <f t="shared" si="397"/>
        <v>0</v>
      </c>
      <c r="G400" s="62">
        <f t="shared" ref="G400:H400" si="406">G434+G468+G502+G536</f>
        <v>0</v>
      </c>
      <c r="H400" s="62">
        <f t="shared" si="406"/>
        <v>0</v>
      </c>
      <c r="I400" s="62">
        <f t="shared" ref="I400:J400" si="407">I434+I468+I502+I536</f>
        <v>0</v>
      </c>
      <c r="J400" s="62">
        <f t="shared" si="407"/>
        <v>0</v>
      </c>
    </row>
    <row r="401" spans="1:10" ht="12" customHeight="1" x14ac:dyDescent="0.35">
      <c r="A401" s="56"/>
      <c r="B401" s="60">
        <v>2200</v>
      </c>
      <c r="C401" s="61" t="s">
        <v>78</v>
      </c>
      <c r="D401" s="62">
        <f t="shared" si="397"/>
        <v>153498</v>
      </c>
      <c r="E401" s="62">
        <f t="shared" si="397"/>
        <v>8742</v>
      </c>
      <c r="F401" s="62">
        <f t="shared" si="397"/>
        <v>162240</v>
      </c>
      <c r="G401" s="62">
        <f t="shared" ref="G401:H401" si="408">G435+G469+G503+G537</f>
        <v>0</v>
      </c>
      <c r="H401" s="62">
        <f t="shared" si="408"/>
        <v>162240</v>
      </c>
      <c r="I401" s="62">
        <f t="shared" ref="I401:J401" si="409">I435+I469+I503+I537</f>
        <v>-801</v>
      </c>
      <c r="J401" s="62">
        <f t="shared" si="409"/>
        <v>161439</v>
      </c>
    </row>
    <row r="402" spans="1:10" ht="12" customHeight="1" x14ac:dyDescent="0.35">
      <c r="A402" s="56"/>
      <c r="B402" s="60">
        <v>2300</v>
      </c>
      <c r="C402" s="61" t="s">
        <v>79</v>
      </c>
      <c r="D402" s="62">
        <f t="shared" si="397"/>
        <v>87329</v>
      </c>
      <c r="E402" s="62">
        <f t="shared" si="397"/>
        <v>-25574</v>
      </c>
      <c r="F402" s="62">
        <f t="shared" si="397"/>
        <v>61755</v>
      </c>
      <c r="G402" s="62">
        <f t="shared" ref="G402:H402" si="410">G436+G470+G504+G538</f>
        <v>0</v>
      </c>
      <c r="H402" s="62">
        <f t="shared" si="410"/>
        <v>61755</v>
      </c>
      <c r="I402" s="62">
        <f t="shared" ref="I402:J402" si="411">I436+I470+I504+I538</f>
        <v>1389</v>
      </c>
      <c r="J402" s="62">
        <f t="shared" si="411"/>
        <v>63144</v>
      </c>
    </row>
    <row r="403" spans="1:10" ht="12" customHeight="1" x14ac:dyDescent="0.35">
      <c r="A403" s="56"/>
      <c r="B403" s="60">
        <v>2400</v>
      </c>
      <c r="C403" s="61" t="s">
        <v>80</v>
      </c>
      <c r="D403" s="62">
        <f t="shared" si="397"/>
        <v>0</v>
      </c>
      <c r="E403" s="62">
        <f t="shared" si="397"/>
        <v>0</v>
      </c>
      <c r="F403" s="62">
        <f t="shared" si="397"/>
        <v>0</v>
      </c>
      <c r="G403" s="62">
        <f t="shared" ref="G403:H403" si="412">G437+G471+G505+G539</f>
        <v>0</v>
      </c>
      <c r="H403" s="62">
        <f t="shared" si="412"/>
        <v>0</v>
      </c>
      <c r="I403" s="62">
        <f t="shared" ref="I403:J403" si="413">I437+I471+I505+I539</f>
        <v>0</v>
      </c>
      <c r="J403" s="62">
        <f t="shared" si="413"/>
        <v>0</v>
      </c>
    </row>
    <row r="404" spans="1:10" ht="12" customHeight="1" x14ac:dyDescent="0.35">
      <c r="A404" s="56"/>
      <c r="B404" s="60">
        <v>2500</v>
      </c>
      <c r="C404" s="61" t="s">
        <v>81</v>
      </c>
      <c r="D404" s="62">
        <f t="shared" si="397"/>
        <v>1050</v>
      </c>
      <c r="E404" s="62">
        <f t="shared" si="397"/>
        <v>0</v>
      </c>
      <c r="F404" s="62">
        <f t="shared" si="397"/>
        <v>1050</v>
      </c>
      <c r="G404" s="62">
        <f t="shared" ref="G404:H404" si="414">G438+G472+G506+G540</f>
        <v>0</v>
      </c>
      <c r="H404" s="62">
        <f t="shared" si="414"/>
        <v>1050</v>
      </c>
      <c r="I404" s="62">
        <f t="shared" ref="I404:J404" si="415">I438+I472+I506+I540</f>
        <v>0</v>
      </c>
      <c r="J404" s="62">
        <f t="shared" si="415"/>
        <v>1050</v>
      </c>
    </row>
    <row r="405" spans="1:10" ht="12" customHeight="1" x14ac:dyDescent="0.35">
      <c r="A405" s="56"/>
      <c r="B405" s="17">
        <v>3000</v>
      </c>
      <c r="C405" s="63" t="s">
        <v>82</v>
      </c>
      <c r="D405" s="59">
        <f t="shared" ref="D405:F420" si="416">D439+D473</f>
        <v>9300</v>
      </c>
      <c r="E405" s="59">
        <f t="shared" si="416"/>
        <v>0</v>
      </c>
      <c r="F405" s="59">
        <f t="shared" si="416"/>
        <v>9300</v>
      </c>
      <c r="G405" s="59">
        <f t="shared" ref="G405:H405" si="417">G439+G473</f>
        <v>0</v>
      </c>
      <c r="H405" s="59">
        <f t="shared" si="417"/>
        <v>9300</v>
      </c>
      <c r="I405" s="59">
        <f t="shared" ref="I405:J405" si="418">I439+I473</f>
        <v>0</v>
      </c>
      <c r="J405" s="59">
        <f t="shared" si="418"/>
        <v>9300</v>
      </c>
    </row>
    <row r="406" spans="1:10" ht="12" customHeight="1" x14ac:dyDescent="0.35">
      <c r="A406" s="56"/>
      <c r="B406" s="60">
        <v>3200</v>
      </c>
      <c r="C406" s="61" t="s">
        <v>83</v>
      </c>
      <c r="D406" s="62">
        <f t="shared" si="416"/>
        <v>9300</v>
      </c>
      <c r="E406" s="62">
        <f t="shared" si="416"/>
        <v>0</v>
      </c>
      <c r="F406" s="62">
        <f t="shared" si="416"/>
        <v>9300</v>
      </c>
      <c r="G406" s="62">
        <f t="shared" ref="G406:H406" si="419">G440+G474</f>
        <v>0</v>
      </c>
      <c r="H406" s="62">
        <f t="shared" si="419"/>
        <v>9300</v>
      </c>
      <c r="I406" s="62">
        <f t="shared" ref="I406:J406" si="420">I440+I474</f>
        <v>0</v>
      </c>
      <c r="J406" s="62">
        <f t="shared" si="420"/>
        <v>9300</v>
      </c>
    </row>
    <row r="407" spans="1:10" ht="12" hidden="1" customHeight="1" outlineLevel="1" x14ac:dyDescent="0.35">
      <c r="A407" s="56"/>
      <c r="B407" s="60">
        <v>3300</v>
      </c>
      <c r="C407" s="61" t="s">
        <v>84</v>
      </c>
      <c r="D407" s="62">
        <f t="shared" si="416"/>
        <v>0</v>
      </c>
      <c r="E407" s="62">
        <f t="shared" si="416"/>
        <v>0</v>
      </c>
      <c r="F407" s="62">
        <f t="shared" si="416"/>
        <v>0</v>
      </c>
      <c r="G407" s="62">
        <f t="shared" ref="G407:H407" si="421">G441+G475</f>
        <v>0</v>
      </c>
      <c r="H407" s="62">
        <f t="shared" si="421"/>
        <v>0</v>
      </c>
      <c r="I407" s="62">
        <f t="shared" ref="I407:J407" si="422">I441+I475</f>
        <v>0</v>
      </c>
      <c r="J407" s="62">
        <f t="shared" si="422"/>
        <v>0</v>
      </c>
    </row>
    <row r="408" spans="1:10" ht="12" hidden="1" customHeight="1" outlineLevel="1" x14ac:dyDescent="0.35">
      <c r="A408" s="56"/>
      <c r="B408" s="17">
        <v>4000</v>
      </c>
      <c r="C408" s="64" t="s">
        <v>85</v>
      </c>
      <c r="D408" s="59">
        <f t="shared" si="416"/>
        <v>0</v>
      </c>
      <c r="E408" s="59">
        <f t="shared" si="416"/>
        <v>0</v>
      </c>
      <c r="F408" s="59">
        <f t="shared" si="416"/>
        <v>0</v>
      </c>
      <c r="G408" s="59">
        <f t="shared" ref="G408:H408" si="423">G442+G476</f>
        <v>0</v>
      </c>
      <c r="H408" s="59">
        <f t="shared" si="423"/>
        <v>0</v>
      </c>
      <c r="I408" s="59">
        <f t="shared" ref="I408:J408" si="424">I442+I476</f>
        <v>0</v>
      </c>
      <c r="J408" s="59">
        <f t="shared" si="424"/>
        <v>0</v>
      </c>
    </row>
    <row r="409" spans="1:10" ht="12" hidden="1" customHeight="1" outlineLevel="1" x14ac:dyDescent="0.35">
      <c r="A409" s="56"/>
      <c r="B409" s="60">
        <v>4200</v>
      </c>
      <c r="C409" s="65" t="s">
        <v>86</v>
      </c>
      <c r="D409" s="62">
        <f t="shared" si="416"/>
        <v>0</v>
      </c>
      <c r="E409" s="62">
        <f t="shared" si="416"/>
        <v>0</v>
      </c>
      <c r="F409" s="62">
        <f t="shared" si="416"/>
        <v>0</v>
      </c>
      <c r="G409" s="62">
        <f t="shared" ref="G409:H409" si="425">G443+G477</f>
        <v>0</v>
      </c>
      <c r="H409" s="62">
        <f t="shared" si="425"/>
        <v>0</v>
      </c>
      <c r="I409" s="62">
        <f t="shared" ref="I409:J409" si="426">I443+I477</f>
        <v>0</v>
      </c>
      <c r="J409" s="62">
        <f t="shared" si="426"/>
        <v>0</v>
      </c>
    </row>
    <row r="410" spans="1:10" ht="12" hidden="1" customHeight="1" outlineLevel="1" x14ac:dyDescent="0.35">
      <c r="A410" s="56"/>
      <c r="B410" s="60">
        <v>4300</v>
      </c>
      <c r="C410" s="65" t="s">
        <v>87</v>
      </c>
      <c r="D410" s="62">
        <f t="shared" si="416"/>
        <v>0</v>
      </c>
      <c r="E410" s="62">
        <f t="shared" si="416"/>
        <v>0</v>
      </c>
      <c r="F410" s="62">
        <f t="shared" si="416"/>
        <v>0</v>
      </c>
      <c r="G410" s="62">
        <f t="shared" ref="G410:H410" si="427">G444+G478</f>
        <v>0</v>
      </c>
      <c r="H410" s="62">
        <f t="shared" si="427"/>
        <v>0</v>
      </c>
      <c r="I410" s="62">
        <f t="shared" ref="I410:J410" si="428">I444+I478</f>
        <v>0</v>
      </c>
      <c r="J410" s="62">
        <f t="shared" si="428"/>
        <v>0</v>
      </c>
    </row>
    <row r="411" spans="1:10" ht="12" customHeight="1" collapsed="1" x14ac:dyDescent="0.35">
      <c r="A411" s="56"/>
      <c r="B411" s="17">
        <v>5000</v>
      </c>
      <c r="C411" s="18" t="s">
        <v>88</v>
      </c>
      <c r="D411" s="59">
        <f t="shared" si="416"/>
        <v>784346</v>
      </c>
      <c r="E411" s="59">
        <f t="shared" si="416"/>
        <v>18632</v>
      </c>
      <c r="F411" s="59">
        <f t="shared" si="416"/>
        <v>802978</v>
      </c>
      <c r="G411" s="59">
        <f t="shared" ref="G411:H411" si="429">G445+G479</f>
        <v>0</v>
      </c>
      <c r="H411" s="59">
        <f t="shared" si="429"/>
        <v>802978</v>
      </c>
      <c r="I411" s="59">
        <f t="shared" ref="I411:J411" si="430">I445+I479</f>
        <v>-500933</v>
      </c>
      <c r="J411" s="59">
        <f t="shared" si="430"/>
        <v>302045</v>
      </c>
    </row>
    <row r="412" spans="1:10" ht="12" customHeight="1" x14ac:dyDescent="0.35">
      <c r="A412" s="56"/>
      <c r="B412" s="60">
        <v>5100</v>
      </c>
      <c r="C412" s="66" t="s">
        <v>89</v>
      </c>
      <c r="D412" s="62">
        <f t="shared" si="416"/>
        <v>246600</v>
      </c>
      <c r="E412" s="62">
        <f t="shared" si="416"/>
        <v>-6699</v>
      </c>
      <c r="F412" s="62">
        <f t="shared" si="416"/>
        <v>239901</v>
      </c>
      <c r="G412" s="62">
        <f t="shared" ref="G412:H412" si="431">G446+G480</f>
        <v>0</v>
      </c>
      <c r="H412" s="62">
        <f t="shared" si="431"/>
        <v>239901</v>
      </c>
      <c r="I412" s="62">
        <f t="shared" ref="I412:J412" si="432">I446+I480</f>
        <v>0</v>
      </c>
      <c r="J412" s="62">
        <f t="shared" si="432"/>
        <v>239901</v>
      </c>
    </row>
    <row r="413" spans="1:10" ht="12" customHeight="1" x14ac:dyDescent="0.35">
      <c r="A413" s="56"/>
      <c r="B413" s="60">
        <v>5200</v>
      </c>
      <c r="C413" s="66" t="s">
        <v>90</v>
      </c>
      <c r="D413" s="62">
        <f t="shared" si="416"/>
        <v>537746</v>
      </c>
      <c r="E413" s="62">
        <f t="shared" si="416"/>
        <v>25331</v>
      </c>
      <c r="F413" s="62">
        <f>F447+F481</f>
        <v>563077</v>
      </c>
      <c r="G413" s="62">
        <f t="shared" ref="G413:I413" si="433">G447+G481</f>
        <v>0</v>
      </c>
      <c r="H413" s="62">
        <f>H447+H481</f>
        <v>563077</v>
      </c>
      <c r="I413" s="62">
        <f t="shared" si="433"/>
        <v>-500933</v>
      </c>
      <c r="J413" s="62">
        <f>J447+J481</f>
        <v>62144</v>
      </c>
    </row>
    <row r="414" spans="1:10" ht="12" hidden="1" customHeight="1" outlineLevel="1" x14ac:dyDescent="0.35">
      <c r="A414" s="56"/>
      <c r="B414" s="60">
        <v>5300</v>
      </c>
      <c r="C414" s="67" t="s">
        <v>91</v>
      </c>
      <c r="D414" s="62">
        <f t="shared" si="416"/>
        <v>0</v>
      </c>
      <c r="E414" s="62">
        <f t="shared" si="416"/>
        <v>0</v>
      </c>
      <c r="F414" s="62">
        <f t="shared" si="416"/>
        <v>0</v>
      </c>
      <c r="G414" s="62">
        <f t="shared" ref="G414:H414" si="434">G448+G482</f>
        <v>0</v>
      </c>
      <c r="H414" s="62">
        <f t="shared" si="434"/>
        <v>0</v>
      </c>
      <c r="I414" s="62">
        <f t="shared" ref="I414:J414" si="435">I448+I482</f>
        <v>0</v>
      </c>
      <c r="J414" s="62">
        <f t="shared" si="435"/>
        <v>0</v>
      </c>
    </row>
    <row r="415" spans="1:10" ht="12" hidden="1" customHeight="1" outlineLevel="1" x14ac:dyDescent="0.35">
      <c r="A415" s="56"/>
      <c r="B415" s="17">
        <v>6000</v>
      </c>
      <c r="C415" s="18" t="s">
        <v>92</v>
      </c>
      <c r="D415" s="59">
        <f t="shared" si="416"/>
        <v>0</v>
      </c>
      <c r="E415" s="59">
        <f t="shared" si="416"/>
        <v>0</v>
      </c>
      <c r="F415" s="59">
        <f t="shared" si="416"/>
        <v>0</v>
      </c>
      <c r="G415" s="59">
        <f t="shared" ref="G415:H415" si="436">G449+G483</f>
        <v>0</v>
      </c>
      <c r="H415" s="59">
        <f t="shared" si="436"/>
        <v>0</v>
      </c>
      <c r="I415" s="59">
        <f t="shared" ref="I415:J415" si="437">I449+I483</f>
        <v>0</v>
      </c>
      <c r="J415" s="59">
        <f t="shared" si="437"/>
        <v>0</v>
      </c>
    </row>
    <row r="416" spans="1:10" ht="12" hidden="1" customHeight="1" outlineLevel="1" x14ac:dyDescent="0.35">
      <c r="A416" s="56"/>
      <c r="B416" s="60">
        <v>6200</v>
      </c>
      <c r="C416" s="66" t="s">
        <v>93</v>
      </c>
      <c r="D416" s="62">
        <f t="shared" si="416"/>
        <v>0</v>
      </c>
      <c r="E416" s="62">
        <f t="shared" si="416"/>
        <v>0</v>
      </c>
      <c r="F416" s="62">
        <f t="shared" si="416"/>
        <v>0</v>
      </c>
      <c r="G416" s="62">
        <f t="shared" ref="G416:H416" si="438">G450+G484</f>
        <v>0</v>
      </c>
      <c r="H416" s="62">
        <f t="shared" si="438"/>
        <v>0</v>
      </c>
      <c r="I416" s="62">
        <f t="shared" ref="I416:J416" si="439">I450+I484</f>
        <v>0</v>
      </c>
      <c r="J416" s="62">
        <f t="shared" si="439"/>
        <v>0</v>
      </c>
    </row>
    <row r="417" spans="1:10" ht="12" hidden="1" customHeight="1" outlineLevel="1" x14ac:dyDescent="0.35">
      <c r="A417" s="56"/>
      <c r="B417" s="60">
        <v>6300</v>
      </c>
      <c r="C417" s="66" t="s">
        <v>94</v>
      </c>
      <c r="D417" s="62">
        <f t="shared" si="416"/>
        <v>0</v>
      </c>
      <c r="E417" s="62">
        <f t="shared" si="416"/>
        <v>0</v>
      </c>
      <c r="F417" s="62">
        <f t="shared" si="416"/>
        <v>0</v>
      </c>
      <c r="G417" s="62">
        <f t="shared" ref="G417:H417" si="440">G451+G485</f>
        <v>0</v>
      </c>
      <c r="H417" s="62">
        <f t="shared" si="440"/>
        <v>0</v>
      </c>
      <c r="I417" s="62">
        <f t="shared" ref="I417:J417" si="441">I451+I485</f>
        <v>0</v>
      </c>
      <c r="J417" s="62">
        <f t="shared" si="441"/>
        <v>0</v>
      </c>
    </row>
    <row r="418" spans="1:10" ht="12" hidden="1" customHeight="1" outlineLevel="1" x14ac:dyDescent="0.35">
      <c r="A418" s="56"/>
      <c r="B418" s="60">
        <v>6400</v>
      </c>
      <c r="C418" s="66" t="s">
        <v>95</v>
      </c>
      <c r="D418" s="62">
        <f t="shared" si="416"/>
        <v>0</v>
      </c>
      <c r="E418" s="62">
        <f t="shared" si="416"/>
        <v>0</v>
      </c>
      <c r="F418" s="62">
        <f t="shared" si="416"/>
        <v>0</v>
      </c>
      <c r="G418" s="62">
        <f t="shared" ref="G418:H418" si="442">G452+G486</f>
        <v>0</v>
      </c>
      <c r="H418" s="62">
        <f t="shared" si="442"/>
        <v>0</v>
      </c>
      <c r="I418" s="62">
        <f t="shared" ref="I418:J418" si="443">I452+I486</f>
        <v>0</v>
      </c>
      <c r="J418" s="62">
        <f t="shared" si="443"/>
        <v>0</v>
      </c>
    </row>
    <row r="419" spans="1:10" ht="12" hidden="1" customHeight="1" outlineLevel="1" x14ac:dyDescent="0.35">
      <c r="A419" s="56"/>
      <c r="B419" s="60">
        <v>6500</v>
      </c>
      <c r="C419" s="67" t="s">
        <v>96</v>
      </c>
      <c r="D419" s="62">
        <f t="shared" si="416"/>
        <v>0</v>
      </c>
      <c r="E419" s="62">
        <f t="shared" si="416"/>
        <v>0</v>
      </c>
      <c r="F419" s="62">
        <f t="shared" si="416"/>
        <v>0</v>
      </c>
      <c r="G419" s="62">
        <f t="shared" ref="G419:H419" si="444">G453+G487</f>
        <v>0</v>
      </c>
      <c r="H419" s="62">
        <f t="shared" si="444"/>
        <v>0</v>
      </c>
      <c r="I419" s="62">
        <f t="shared" ref="I419:J419" si="445">I453+I487</f>
        <v>0</v>
      </c>
      <c r="J419" s="62">
        <f t="shared" si="445"/>
        <v>0</v>
      </c>
    </row>
    <row r="420" spans="1:10" ht="12" hidden="1" customHeight="1" outlineLevel="1" x14ac:dyDescent="0.35">
      <c r="A420" s="56"/>
      <c r="B420" s="17">
        <v>7000</v>
      </c>
      <c r="C420" s="18" t="s">
        <v>97</v>
      </c>
      <c r="D420" s="59">
        <f t="shared" si="416"/>
        <v>0</v>
      </c>
      <c r="E420" s="59">
        <f t="shared" si="416"/>
        <v>0</v>
      </c>
      <c r="F420" s="59">
        <f t="shared" si="416"/>
        <v>0</v>
      </c>
      <c r="G420" s="59">
        <f t="shared" ref="G420:H420" si="446">G454+G488</f>
        <v>0</v>
      </c>
      <c r="H420" s="59">
        <f t="shared" si="446"/>
        <v>0</v>
      </c>
      <c r="I420" s="59">
        <f t="shared" ref="I420:J420" si="447">I454+I488</f>
        <v>0</v>
      </c>
      <c r="J420" s="59">
        <f t="shared" si="447"/>
        <v>0</v>
      </c>
    </row>
    <row r="421" spans="1:10" ht="12" hidden="1" customHeight="1" outlineLevel="1" x14ac:dyDescent="0.35">
      <c r="A421" s="56"/>
      <c r="B421" s="68">
        <v>7200</v>
      </c>
      <c r="C421" s="69" t="s">
        <v>98</v>
      </c>
      <c r="D421" s="62">
        <f t="shared" ref="D421:F427" si="448">D455+D489</f>
        <v>0</v>
      </c>
      <c r="E421" s="62">
        <f t="shared" si="448"/>
        <v>0</v>
      </c>
      <c r="F421" s="62">
        <f t="shared" si="448"/>
        <v>0</v>
      </c>
      <c r="G421" s="62">
        <f t="shared" ref="G421:H421" si="449">G455+G489</f>
        <v>0</v>
      </c>
      <c r="H421" s="62">
        <f t="shared" si="449"/>
        <v>0</v>
      </c>
      <c r="I421" s="62">
        <f t="shared" ref="I421:J421" si="450">I455+I489</f>
        <v>0</v>
      </c>
      <c r="J421" s="62">
        <f t="shared" si="450"/>
        <v>0</v>
      </c>
    </row>
    <row r="422" spans="1:10" ht="12" hidden="1" customHeight="1" outlineLevel="1" x14ac:dyDescent="0.35">
      <c r="A422" s="56"/>
      <c r="B422" s="68">
        <v>7500</v>
      </c>
      <c r="C422" s="69" t="s">
        <v>99</v>
      </c>
      <c r="D422" s="62">
        <f t="shared" si="448"/>
        <v>0</v>
      </c>
      <c r="E422" s="62">
        <f t="shared" si="448"/>
        <v>0</v>
      </c>
      <c r="F422" s="62">
        <f t="shared" si="448"/>
        <v>0</v>
      </c>
      <c r="G422" s="62">
        <f t="shared" ref="G422:H422" si="451">G456+G490</f>
        <v>0</v>
      </c>
      <c r="H422" s="62">
        <f t="shared" si="451"/>
        <v>0</v>
      </c>
      <c r="I422" s="62">
        <f t="shared" ref="I422:J422" si="452">I456+I490</f>
        <v>0</v>
      </c>
      <c r="J422" s="62">
        <f t="shared" si="452"/>
        <v>0</v>
      </c>
    </row>
    <row r="423" spans="1:10" ht="12" hidden="1" customHeight="1" outlineLevel="1" x14ac:dyDescent="0.35">
      <c r="A423" s="56"/>
      <c r="B423" s="68">
        <v>7700</v>
      </c>
      <c r="C423" s="69" t="s">
        <v>100</v>
      </c>
      <c r="D423" s="62">
        <f t="shared" si="448"/>
        <v>0</v>
      </c>
      <c r="E423" s="62">
        <f t="shared" si="448"/>
        <v>0</v>
      </c>
      <c r="F423" s="62">
        <f t="shared" si="448"/>
        <v>0</v>
      </c>
      <c r="G423" s="62">
        <f t="shared" ref="G423:H423" si="453">G457+G491</f>
        <v>0</v>
      </c>
      <c r="H423" s="62">
        <f t="shared" si="453"/>
        <v>0</v>
      </c>
      <c r="I423" s="62">
        <f t="shared" ref="I423:J423" si="454">I457+I491</f>
        <v>0</v>
      </c>
      <c r="J423" s="62">
        <f t="shared" si="454"/>
        <v>0</v>
      </c>
    </row>
    <row r="424" spans="1:10" ht="12" hidden="1" customHeight="1" outlineLevel="1" x14ac:dyDescent="0.35">
      <c r="A424" s="56"/>
      <c r="B424" s="70">
        <v>8000</v>
      </c>
      <c r="C424" s="71" t="s">
        <v>101</v>
      </c>
      <c r="D424" s="59">
        <f t="shared" si="448"/>
        <v>0</v>
      </c>
      <c r="E424" s="59">
        <f t="shared" si="448"/>
        <v>0</v>
      </c>
      <c r="F424" s="59">
        <f t="shared" si="448"/>
        <v>0</v>
      </c>
      <c r="G424" s="59">
        <f t="shared" ref="G424:H424" si="455">G458+G492</f>
        <v>0</v>
      </c>
      <c r="H424" s="59">
        <f t="shared" si="455"/>
        <v>0</v>
      </c>
      <c r="I424" s="59">
        <f t="shared" ref="I424:J424" si="456">I458+I492</f>
        <v>0</v>
      </c>
      <c r="J424" s="59">
        <f t="shared" si="456"/>
        <v>0</v>
      </c>
    </row>
    <row r="425" spans="1:10" ht="12" hidden="1" customHeight="1" outlineLevel="1" x14ac:dyDescent="0.35">
      <c r="A425" s="56"/>
      <c r="B425" s="72">
        <v>8100</v>
      </c>
      <c r="C425" s="73" t="s">
        <v>102</v>
      </c>
      <c r="D425" s="62">
        <f t="shared" si="448"/>
        <v>0</v>
      </c>
      <c r="E425" s="62">
        <f t="shared" si="448"/>
        <v>0</v>
      </c>
      <c r="F425" s="62">
        <f t="shared" si="448"/>
        <v>0</v>
      </c>
      <c r="G425" s="62">
        <f t="shared" ref="G425:H425" si="457">G459+G493</f>
        <v>0</v>
      </c>
      <c r="H425" s="62">
        <f t="shared" si="457"/>
        <v>0</v>
      </c>
      <c r="I425" s="62">
        <f t="shared" ref="I425:J425" si="458">I459+I493</f>
        <v>0</v>
      </c>
      <c r="J425" s="62">
        <f t="shared" si="458"/>
        <v>0</v>
      </c>
    </row>
    <row r="426" spans="1:10" ht="12" hidden="1" customHeight="1" outlineLevel="1" x14ac:dyDescent="0.35">
      <c r="A426" s="56"/>
      <c r="B426" s="72">
        <v>8600</v>
      </c>
      <c r="C426" s="73" t="s">
        <v>103</v>
      </c>
      <c r="D426" s="62">
        <f t="shared" si="448"/>
        <v>0</v>
      </c>
      <c r="E426" s="62">
        <f t="shared" si="448"/>
        <v>0</v>
      </c>
      <c r="F426" s="62">
        <f t="shared" si="448"/>
        <v>0</v>
      </c>
      <c r="G426" s="62">
        <f t="shared" ref="G426:H426" si="459">G460+G494</f>
        <v>0</v>
      </c>
      <c r="H426" s="62">
        <f t="shared" si="459"/>
        <v>0</v>
      </c>
      <c r="I426" s="62">
        <f t="shared" ref="I426:J426" si="460">I460+I494</f>
        <v>0</v>
      </c>
      <c r="J426" s="62">
        <f t="shared" si="460"/>
        <v>0</v>
      </c>
    </row>
    <row r="427" spans="1:10" ht="12" hidden="1" customHeight="1" outlineLevel="1" x14ac:dyDescent="0.35">
      <c r="A427" s="56"/>
      <c r="B427" s="72">
        <v>8900</v>
      </c>
      <c r="C427" s="73" t="s">
        <v>104</v>
      </c>
      <c r="D427" s="62">
        <f t="shared" si="448"/>
        <v>0</v>
      </c>
      <c r="E427" s="62">
        <f t="shared" si="448"/>
        <v>0</v>
      </c>
      <c r="F427" s="62">
        <f t="shared" si="448"/>
        <v>0</v>
      </c>
      <c r="G427" s="62">
        <f t="shared" ref="G427:H427" si="461">G461+G495</f>
        <v>0</v>
      </c>
      <c r="H427" s="62">
        <f t="shared" si="461"/>
        <v>0</v>
      </c>
      <c r="I427" s="62">
        <f t="shared" ref="I427:J427" si="462">I461+I495</f>
        <v>0</v>
      </c>
      <c r="J427" s="62">
        <f t="shared" si="462"/>
        <v>0</v>
      </c>
    </row>
    <row r="428" spans="1:10" ht="12" customHeight="1" collapsed="1" x14ac:dyDescent="0.35">
      <c r="A428" s="74" t="s">
        <v>121</v>
      </c>
      <c r="B428" s="75"/>
      <c r="C428" s="76" t="s">
        <v>122</v>
      </c>
      <c r="D428" s="77">
        <f t="shared" ref="D428:F428" si="463">D429+D445+D458</f>
        <v>1442590</v>
      </c>
      <c r="E428" s="77">
        <f t="shared" si="463"/>
        <v>-35275</v>
      </c>
      <c r="F428" s="77">
        <f t="shared" si="463"/>
        <v>1407315</v>
      </c>
      <c r="G428" s="77">
        <f t="shared" ref="G428:H428" si="464">G429+G445+G458</f>
        <v>0</v>
      </c>
      <c r="H428" s="77">
        <f t="shared" si="464"/>
        <v>1407315</v>
      </c>
      <c r="I428" s="77">
        <f t="shared" ref="I428:J428" si="465">I429+I445+I458</f>
        <v>-604</v>
      </c>
      <c r="J428" s="77">
        <f t="shared" si="465"/>
        <v>1406711</v>
      </c>
    </row>
    <row r="429" spans="1:10" ht="12" customHeight="1" x14ac:dyDescent="0.35">
      <c r="A429" s="45"/>
      <c r="B429" s="46"/>
      <c r="C429" s="47" t="s">
        <v>283</v>
      </c>
      <c r="D429" s="48">
        <f t="shared" ref="D429:F429" si="466">D430+D433+D439+D442+D449+D454</f>
        <v>1157590</v>
      </c>
      <c r="E429" s="48">
        <f t="shared" si="466"/>
        <v>-52557</v>
      </c>
      <c r="F429" s="48">
        <f t="shared" si="466"/>
        <v>1105033</v>
      </c>
      <c r="G429" s="48">
        <f t="shared" ref="G429:H429" si="467">G430+G433+G439+G442+G449+G454</f>
        <v>0</v>
      </c>
      <c r="H429" s="48">
        <f t="shared" si="467"/>
        <v>1105033</v>
      </c>
      <c r="I429" s="48">
        <f t="shared" ref="I429:J429" si="468">I430+I433+I439+I442+I449+I454</f>
        <v>-367</v>
      </c>
      <c r="J429" s="48">
        <f t="shared" si="468"/>
        <v>1104666</v>
      </c>
    </row>
    <row r="430" spans="1:10" ht="12" customHeight="1" x14ac:dyDescent="0.35">
      <c r="A430" s="45"/>
      <c r="B430" s="49">
        <v>1000</v>
      </c>
      <c r="C430" s="50" t="s">
        <v>73</v>
      </c>
      <c r="D430" s="48">
        <f t="shared" ref="D430:F430" si="469">SUM(D431:D432)</f>
        <v>932904</v>
      </c>
      <c r="E430" s="48">
        <f t="shared" si="469"/>
        <v>-35275</v>
      </c>
      <c r="F430" s="48">
        <f t="shared" si="469"/>
        <v>897629</v>
      </c>
      <c r="G430" s="48">
        <f t="shared" ref="G430:H430" si="470">SUM(G431:G432)</f>
        <v>0</v>
      </c>
      <c r="H430" s="48">
        <f t="shared" si="470"/>
        <v>897629</v>
      </c>
      <c r="I430" s="48">
        <f t="shared" ref="I430:J430" si="471">SUM(I431:I432)</f>
        <v>0</v>
      </c>
      <c r="J430" s="48">
        <f t="shared" si="471"/>
        <v>897629</v>
      </c>
    </row>
    <row r="431" spans="1:10" ht="12" customHeight="1" x14ac:dyDescent="0.35">
      <c r="A431" s="45"/>
      <c r="B431" s="52">
        <v>1100</v>
      </c>
      <c r="C431" s="53" t="s">
        <v>74</v>
      </c>
      <c r="D431" s="54">
        <v>721494</v>
      </c>
      <c r="E431" s="54">
        <v>-27831</v>
      </c>
      <c r="F431" s="54">
        <f>D431+E431</f>
        <v>693663</v>
      </c>
      <c r="G431" s="54"/>
      <c r="H431" s="54">
        <f>F431+G431</f>
        <v>693663</v>
      </c>
      <c r="I431" s="54"/>
      <c r="J431" s="54">
        <f>H431+I431</f>
        <v>693663</v>
      </c>
    </row>
    <row r="432" spans="1:10" ht="12" customHeight="1" x14ac:dyDescent="0.35">
      <c r="A432" s="45"/>
      <c r="B432" s="52">
        <v>1200</v>
      </c>
      <c r="C432" s="55" t="s">
        <v>75</v>
      </c>
      <c r="D432" s="54">
        <v>211410</v>
      </c>
      <c r="E432" s="54">
        <v>-7444</v>
      </c>
      <c r="F432" s="54">
        <f>D432+E432</f>
        <v>203966</v>
      </c>
      <c r="G432" s="54"/>
      <c r="H432" s="54">
        <f>F432+G432</f>
        <v>203966</v>
      </c>
      <c r="I432" s="54"/>
      <c r="J432" s="54">
        <f>H432+I432</f>
        <v>203966</v>
      </c>
    </row>
    <row r="433" spans="1:10" ht="12" customHeight="1" x14ac:dyDescent="0.35">
      <c r="A433" s="56"/>
      <c r="B433" s="57">
        <v>2000</v>
      </c>
      <c r="C433" s="58" t="s">
        <v>76</v>
      </c>
      <c r="D433" s="78">
        <f t="shared" ref="D433:F433" si="472">SUM(D434:D438)</f>
        <v>224686</v>
      </c>
      <c r="E433" s="78">
        <f t="shared" si="472"/>
        <v>-17282</v>
      </c>
      <c r="F433" s="78">
        <f t="shared" si="472"/>
        <v>207404</v>
      </c>
      <c r="G433" s="78">
        <f t="shared" ref="G433:H433" si="473">SUM(G434:G438)</f>
        <v>0</v>
      </c>
      <c r="H433" s="78">
        <f t="shared" si="473"/>
        <v>207404</v>
      </c>
      <c r="I433" s="78">
        <f t="shared" ref="I433:J433" si="474">SUM(I434:I438)</f>
        <v>-367</v>
      </c>
      <c r="J433" s="78">
        <f t="shared" si="474"/>
        <v>207037</v>
      </c>
    </row>
    <row r="434" spans="1:10" ht="12" customHeight="1" x14ac:dyDescent="0.35">
      <c r="A434" s="56"/>
      <c r="B434" s="60">
        <v>2100</v>
      </c>
      <c r="C434" s="61" t="s">
        <v>77</v>
      </c>
      <c r="D434" s="62"/>
      <c r="E434" s="62"/>
      <c r="F434" s="62">
        <f t="shared" ref="F434:H438" si="475">D434+E434</f>
        <v>0</v>
      </c>
      <c r="G434" s="62"/>
      <c r="H434" s="62">
        <f t="shared" si="475"/>
        <v>0</v>
      </c>
      <c r="I434" s="62"/>
      <c r="J434" s="62">
        <f t="shared" ref="J434:J438" si="476">H434+I434</f>
        <v>0</v>
      </c>
    </row>
    <row r="435" spans="1:10" ht="12" customHeight="1" x14ac:dyDescent="0.35">
      <c r="A435" s="56"/>
      <c r="B435" s="60">
        <v>2200</v>
      </c>
      <c r="C435" s="61" t="s">
        <v>78</v>
      </c>
      <c r="D435" s="62">
        <v>146011</v>
      </c>
      <c r="E435" s="62">
        <v>8712</v>
      </c>
      <c r="F435" s="62">
        <f t="shared" si="475"/>
        <v>154723</v>
      </c>
      <c r="G435" s="62"/>
      <c r="H435" s="62">
        <f t="shared" si="475"/>
        <v>154723</v>
      </c>
      <c r="I435" s="62">
        <v>-2176</v>
      </c>
      <c r="J435" s="62">
        <f t="shared" si="476"/>
        <v>152547</v>
      </c>
    </row>
    <row r="436" spans="1:10" ht="12" customHeight="1" x14ac:dyDescent="0.35">
      <c r="A436" s="56"/>
      <c r="B436" s="60">
        <v>2300</v>
      </c>
      <c r="C436" s="61" t="s">
        <v>79</v>
      </c>
      <c r="D436" s="62">
        <v>77625</v>
      </c>
      <c r="E436" s="62">
        <v>-25994</v>
      </c>
      <c r="F436" s="62">
        <f t="shared" si="475"/>
        <v>51631</v>
      </c>
      <c r="G436" s="62"/>
      <c r="H436" s="62">
        <f t="shared" si="475"/>
        <v>51631</v>
      </c>
      <c r="I436" s="62">
        <v>1809</v>
      </c>
      <c r="J436" s="62">
        <f t="shared" si="476"/>
        <v>53440</v>
      </c>
    </row>
    <row r="437" spans="1:10" ht="12" customHeight="1" x14ac:dyDescent="0.35">
      <c r="A437" s="56"/>
      <c r="B437" s="60">
        <v>2400</v>
      </c>
      <c r="C437" s="61" t="s">
        <v>80</v>
      </c>
      <c r="D437" s="62"/>
      <c r="E437" s="62"/>
      <c r="F437" s="62">
        <f t="shared" si="475"/>
        <v>0</v>
      </c>
      <c r="G437" s="62"/>
      <c r="H437" s="62">
        <f t="shared" si="475"/>
        <v>0</v>
      </c>
      <c r="I437" s="62"/>
      <c r="J437" s="62">
        <f t="shared" si="476"/>
        <v>0</v>
      </c>
    </row>
    <row r="438" spans="1:10" ht="12" customHeight="1" x14ac:dyDescent="0.35">
      <c r="A438" s="56"/>
      <c r="B438" s="60">
        <v>2500</v>
      </c>
      <c r="C438" s="61" t="s">
        <v>81</v>
      </c>
      <c r="D438" s="62">
        <v>1050</v>
      </c>
      <c r="E438" s="62"/>
      <c r="F438" s="62">
        <f t="shared" si="475"/>
        <v>1050</v>
      </c>
      <c r="G438" s="62"/>
      <c r="H438" s="62">
        <f t="shared" si="475"/>
        <v>1050</v>
      </c>
      <c r="I438" s="62"/>
      <c r="J438" s="62">
        <f t="shared" si="476"/>
        <v>1050</v>
      </c>
    </row>
    <row r="439" spans="1:10" ht="12" hidden="1" customHeight="1" outlineLevel="1" x14ac:dyDescent="0.35">
      <c r="A439" s="56"/>
      <c r="B439" s="17">
        <v>3000</v>
      </c>
      <c r="C439" s="63" t="s">
        <v>82</v>
      </c>
      <c r="D439" s="78">
        <f t="shared" ref="D439:F439" si="477">SUM(D440:D441)</f>
        <v>0</v>
      </c>
      <c r="E439" s="78">
        <f t="shared" si="477"/>
        <v>0</v>
      </c>
      <c r="F439" s="78">
        <f t="shared" si="477"/>
        <v>0</v>
      </c>
      <c r="G439" s="78">
        <f t="shared" ref="G439:H439" si="478">SUM(G440:G441)</f>
        <v>0</v>
      </c>
      <c r="H439" s="78">
        <f t="shared" si="478"/>
        <v>0</v>
      </c>
      <c r="I439" s="78">
        <f t="shared" ref="I439:J439" si="479">SUM(I440:I441)</f>
        <v>0</v>
      </c>
      <c r="J439" s="78">
        <f t="shared" si="479"/>
        <v>0</v>
      </c>
    </row>
    <row r="440" spans="1:10" ht="12" hidden="1" customHeight="1" outlineLevel="1" x14ac:dyDescent="0.35">
      <c r="A440" s="56"/>
      <c r="B440" s="60">
        <v>3200</v>
      </c>
      <c r="C440" s="61" t="s">
        <v>83</v>
      </c>
      <c r="D440" s="62"/>
      <c r="E440" s="62"/>
      <c r="F440" s="62"/>
      <c r="G440" s="62"/>
      <c r="H440" s="62"/>
      <c r="I440" s="62"/>
      <c r="J440" s="62"/>
    </row>
    <row r="441" spans="1:10" ht="12" hidden="1" customHeight="1" outlineLevel="1" x14ac:dyDescent="0.35">
      <c r="A441" s="56"/>
      <c r="B441" s="60">
        <v>3300</v>
      </c>
      <c r="C441" s="61" t="s">
        <v>84</v>
      </c>
      <c r="D441" s="62"/>
      <c r="E441" s="62"/>
      <c r="F441" s="62"/>
      <c r="G441" s="62"/>
      <c r="H441" s="62"/>
      <c r="I441" s="62"/>
      <c r="J441" s="62"/>
    </row>
    <row r="442" spans="1:10" ht="12" hidden="1" customHeight="1" outlineLevel="1" x14ac:dyDescent="0.35">
      <c r="A442" s="56"/>
      <c r="B442" s="17">
        <v>4000</v>
      </c>
      <c r="C442" s="64" t="s">
        <v>85</v>
      </c>
      <c r="D442" s="78">
        <f t="shared" ref="D442:F442" si="480">SUM(D443:D444)</f>
        <v>0</v>
      </c>
      <c r="E442" s="78">
        <f t="shared" si="480"/>
        <v>0</v>
      </c>
      <c r="F442" s="78">
        <f t="shared" si="480"/>
        <v>0</v>
      </c>
      <c r="G442" s="78">
        <f t="shared" ref="G442:H442" si="481">SUM(G443:G444)</f>
        <v>0</v>
      </c>
      <c r="H442" s="78">
        <f t="shared" si="481"/>
        <v>0</v>
      </c>
      <c r="I442" s="78">
        <f t="shared" ref="I442:J442" si="482">SUM(I443:I444)</f>
        <v>0</v>
      </c>
      <c r="J442" s="78">
        <f t="shared" si="482"/>
        <v>0</v>
      </c>
    </row>
    <row r="443" spans="1:10" ht="12" hidden="1" customHeight="1" outlineLevel="1" x14ac:dyDescent="0.35">
      <c r="A443" s="56"/>
      <c r="B443" s="60">
        <v>4200</v>
      </c>
      <c r="C443" s="65" t="s">
        <v>86</v>
      </c>
      <c r="D443" s="62"/>
      <c r="E443" s="62"/>
      <c r="F443" s="62"/>
      <c r="G443" s="62"/>
      <c r="H443" s="62"/>
      <c r="I443" s="62"/>
      <c r="J443" s="62"/>
    </row>
    <row r="444" spans="1:10" ht="12" hidden="1" customHeight="1" outlineLevel="1" x14ac:dyDescent="0.35">
      <c r="A444" s="56"/>
      <c r="B444" s="60">
        <v>4300</v>
      </c>
      <c r="C444" s="65" t="s">
        <v>87</v>
      </c>
      <c r="D444" s="62"/>
      <c r="E444" s="62"/>
      <c r="F444" s="62"/>
      <c r="G444" s="62"/>
      <c r="H444" s="62"/>
      <c r="I444" s="62"/>
      <c r="J444" s="62"/>
    </row>
    <row r="445" spans="1:10" ht="12" customHeight="1" collapsed="1" x14ac:dyDescent="0.35">
      <c r="A445" s="56"/>
      <c r="B445" s="17">
        <v>5000</v>
      </c>
      <c r="C445" s="18" t="s">
        <v>88</v>
      </c>
      <c r="D445" s="78">
        <f t="shared" ref="D445:F445" si="483">SUM(D446:D448)</f>
        <v>285000</v>
      </c>
      <c r="E445" s="78">
        <f t="shared" si="483"/>
        <v>17282</v>
      </c>
      <c r="F445" s="78">
        <f t="shared" si="483"/>
        <v>302282</v>
      </c>
      <c r="G445" s="78">
        <f t="shared" ref="G445:H445" si="484">SUM(G446:G448)</f>
        <v>0</v>
      </c>
      <c r="H445" s="78">
        <f t="shared" si="484"/>
        <v>302282</v>
      </c>
      <c r="I445" s="78">
        <f t="shared" ref="I445:J445" si="485">SUM(I446:I448)</f>
        <v>-237</v>
      </c>
      <c r="J445" s="78">
        <f t="shared" si="485"/>
        <v>302045</v>
      </c>
    </row>
    <row r="446" spans="1:10" ht="12" customHeight="1" x14ac:dyDescent="0.35">
      <c r="A446" s="56"/>
      <c r="B446" s="60">
        <v>5100</v>
      </c>
      <c r="C446" s="66" t="s">
        <v>89</v>
      </c>
      <c r="D446" s="62">
        <v>246600</v>
      </c>
      <c r="E446" s="62">
        <v>-6699</v>
      </c>
      <c r="F446" s="62">
        <f t="shared" ref="F446:H447" si="486">D446+E446</f>
        <v>239901</v>
      </c>
      <c r="G446" s="62"/>
      <c r="H446" s="62">
        <f t="shared" si="486"/>
        <v>239901</v>
      </c>
      <c r="I446" s="62"/>
      <c r="J446" s="62">
        <f t="shared" ref="J446:J447" si="487">H446+I446</f>
        <v>239901</v>
      </c>
    </row>
    <row r="447" spans="1:10" ht="12" customHeight="1" x14ac:dyDescent="0.35">
      <c r="A447" s="56"/>
      <c r="B447" s="60">
        <v>5200</v>
      </c>
      <c r="C447" s="66" t="s">
        <v>90</v>
      </c>
      <c r="D447" s="62">
        <v>38400</v>
      </c>
      <c r="E447" s="62">
        <v>23981</v>
      </c>
      <c r="F447" s="62">
        <f t="shared" si="486"/>
        <v>62381</v>
      </c>
      <c r="G447" s="62"/>
      <c r="H447" s="62">
        <f t="shared" si="486"/>
        <v>62381</v>
      </c>
      <c r="I447" s="62">
        <v>-237</v>
      </c>
      <c r="J447" s="62">
        <f t="shared" si="487"/>
        <v>62144</v>
      </c>
    </row>
    <row r="448" spans="1:10" ht="12" hidden="1" customHeight="1" outlineLevel="1" x14ac:dyDescent="0.35">
      <c r="A448" s="56"/>
      <c r="B448" s="60">
        <v>5300</v>
      </c>
      <c r="C448" s="67" t="s">
        <v>91</v>
      </c>
      <c r="D448" s="62"/>
      <c r="E448" s="62"/>
      <c r="F448" s="62"/>
      <c r="G448" s="62"/>
      <c r="H448" s="62"/>
      <c r="I448" s="62"/>
      <c r="J448" s="62"/>
    </row>
    <row r="449" spans="1:10" ht="12" hidden="1" customHeight="1" outlineLevel="1" x14ac:dyDescent="0.35">
      <c r="A449" s="56"/>
      <c r="B449" s="17">
        <v>6000</v>
      </c>
      <c r="C449" s="18" t="s">
        <v>92</v>
      </c>
      <c r="D449" s="78">
        <f t="shared" ref="D449:F449" si="488">SUM(D450:D453)</f>
        <v>0</v>
      </c>
      <c r="E449" s="78">
        <f t="shared" si="488"/>
        <v>0</v>
      </c>
      <c r="F449" s="78">
        <f t="shared" si="488"/>
        <v>0</v>
      </c>
      <c r="G449" s="78">
        <f t="shared" ref="G449:H449" si="489">SUM(G450:G453)</f>
        <v>0</v>
      </c>
      <c r="H449" s="78">
        <f t="shared" si="489"/>
        <v>0</v>
      </c>
      <c r="I449" s="78">
        <f t="shared" ref="I449:J449" si="490">SUM(I450:I453)</f>
        <v>0</v>
      </c>
      <c r="J449" s="78">
        <f t="shared" si="490"/>
        <v>0</v>
      </c>
    </row>
    <row r="450" spans="1:10" ht="12" hidden="1" customHeight="1" outlineLevel="1" x14ac:dyDescent="0.35">
      <c r="A450" s="56"/>
      <c r="B450" s="60">
        <v>6200</v>
      </c>
      <c r="C450" s="66" t="s">
        <v>93</v>
      </c>
      <c r="D450" s="62"/>
      <c r="E450" s="62"/>
      <c r="F450" s="62"/>
      <c r="G450" s="62"/>
      <c r="H450" s="62"/>
      <c r="I450" s="62"/>
      <c r="J450" s="62"/>
    </row>
    <row r="451" spans="1:10" ht="12" hidden="1" customHeight="1" outlineLevel="1" x14ac:dyDescent="0.35">
      <c r="A451" s="56"/>
      <c r="B451" s="60">
        <v>6300</v>
      </c>
      <c r="C451" s="66" t="s">
        <v>94</v>
      </c>
      <c r="D451" s="62"/>
      <c r="E451" s="62"/>
      <c r="F451" s="62"/>
      <c r="G451" s="62"/>
      <c r="H451" s="62"/>
      <c r="I451" s="62"/>
      <c r="J451" s="62"/>
    </row>
    <row r="452" spans="1:10" ht="12" hidden="1" customHeight="1" outlineLevel="1" x14ac:dyDescent="0.35">
      <c r="A452" s="56"/>
      <c r="B452" s="60">
        <v>6400</v>
      </c>
      <c r="C452" s="66" t="s">
        <v>95</v>
      </c>
      <c r="D452" s="62"/>
      <c r="E452" s="62"/>
      <c r="F452" s="62"/>
      <c r="G452" s="62"/>
      <c r="H452" s="62"/>
      <c r="I452" s="62"/>
      <c r="J452" s="62"/>
    </row>
    <row r="453" spans="1:10" ht="12" hidden="1" customHeight="1" outlineLevel="1" x14ac:dyDescent="0.35">
      <c r="A453" s="56"/>
      <c r="B453" s="60">
        <v>6500</v>
      </c>
      <c r="C453" s="67" t="s">
        <v>96</v>
      </c>
      <c r="D453" s="62"/>
      <c r="E453" s="62"/>
      <c r="F453" s="62"/>
      <c r="G453" s="62"/>
      <c r="H453" s="62"/>
      <c r="I453" s="62"/>
      <c r="J453" s="62"/>
    </row>
    <row r="454" spans="1:10" ht="12" hidden="1" customHeight="1" outlineLevel="1" x14ac:dyDescent="0.35">
      <c r="A454" s="56"/>
      <c r="B454" s="17">
        <v>7000</v>
      </c>
      <c r="C454" s="18" t="s">
        <v>97</v>
      </c>
      <c r="D454" s="78">
        <f t="shared" ref="D454:F454" si="491">SUM(D455:D457)</f>
        <v>0</v>
      </c>
      <c r="E454" s="78">
        <f t="shared" si="491"/>
        <v>0</v>
      </c>
      <c r="F454" s="78">
        <f t="shared" si="491"/>
        <v>0</v>
      </c>
      <c r="G454" s="78">
        <f t="shared" ref="G454:H454" si="492">SUM(G455:G457)</f>
        <v>0</v>
      </c>
      <c r="H454" s="78">
        <f t="shared" si="492"/>
        <v>0</v>
      </c>
      <c r="I454" s="78">
        <f t="shared" ref="I454:J454" si="493">SUM(I455:I457)</f>
        <v>0</v>
      </c>
      <c r="J454" s="78">
        <f t="shared" si="493"/>
        <v>0</v>
      </c>
    </row>
    <row r="455" spans="1:10" ht="12" hidden="1" customHeight="1" outlineLevel="1" x14ac:dyDescent="0.35">
      <c r="A455" s="56"/>
      <c r="B455" s="68">
        <v>7200</v>
      </c>
      <c r="C455" s="69" t="s">
        <v>98</v>
      </c>
      <c r="D455" s="62"/>
      <c r="E455" s="62"/>
      <c r="F455" s="62"/>
      <c r="G455" s="62"/>
      <c r="H455" s="62"/>
      <c r="I455" s="62"/>
      <c r="J455" s="62"/>
    </row>
    <row r="456" spans="1:10" ht="12" hidden="1" customHeight="1" outlineLevel="1" x14ac:dyDescent="0.35">
      <c r="A456" s="56"/>
      <c r="B456" s="68">
        <v>7500</v>
      </c>
      <c r="C456" s="69" t="s">
        <v>99</v>
      </c>
      <c r="D456" s="62"/>
      <c r="E456" s="62"/>
      <c r="F456" s="62"/>
      <c r="G456" s="62"/>
      <c r="H456" s="62"/>
      <c r="I456" s="62"/>
      <c r="J456" s="62"/>
    </row>
    <row r="457" spans="1:10" ht="12" hidden="1" customHeight="1" outlineLevel="1" x14ac:dyDescent="0.35">
      <c r="A457" s="56"/>
      <c r="B457" s="68">
        <v>7700</v>
      </c>
      <c r="C457" s="69" t="s">
        <v>100</v>
      </c>
      <c r="D457" s="62"/>
      <c r="E457" s="62"/>
      <c r="F457" s="62"/>
      <c r="G457" s="62"/>
      <c r="H457" s="62"/>
      <c r="I457" s="62"/>
      <c r="J457" s="62"/>
    </row>
    <row r="458" spans="1:10" ht="12" hidden="1" customHeight="1" outlineLevel="1" x14ac:dyDescent="0.35">
      <c r="A458" s="56"/>
      <c r="B458" s="70">
        <v>8000</v>
      </c>
      <c r="C458" s="71" t="s">
        <v>101</v>
      </c>
      <c r="D458" s="78">
        <f t="shared" ref="D458:F458" si="494">SUM(D459:D461)</f>
        <v>0</v>
      </c>
      <c r="E458" s="78">
        <f t="shared" si="494"/>
        <v>0</v>
      </c>
      <c r="F458" s="78">
        <f t="shared" si="494"/>
        <v>0</v>
      </c>
      <c r="G458" s="78">
        <f t="shared" ref="G458:H458" si="495">SUM(G459:G461)</f>
        <v>0</v>
      </c>
      <c r="H458" s="78">
        <f t="shared" si="495"/>
        <v>0</v>
      </c>
      <c r="I458" s="78">
        <f t="shared" ref="I458:J458" si="496">SUM(I459:I461)</f>
        <v>0</v>
      </c>
      <c r="J458" s="78">
        <f t="shared" si="496"/>
        <v>0</v>
      </c>
    </row>
    <row r="459" spans="1:10" ht="12" hidden="1" customHeight="1" outlineLevel="1" x14ac:dyDescent="0.35">
      <c r="A459" s="56"/>
      <c r="B459" s="72">
        <v>8100</v>
      </c>
      <c r="C459" s="73" t="s">
        <v>102</v>
      </c>
      <c r="D459" s="78"/>
      <c r="E459" s="78"/>
      <c r="F459" s="78"/>
      <c r="G459" s="78"/>
      <c r="H459" s="78"/>
      <c r="I459" s="78"/>
      <c r="J459" s="78"/>
    </row>
    <row r="460" spans="1:10" ht="12" hidden="1" customHeight="1" outlineLevel="1" x14ac:dyDescent="0.35">
      <c r="A460" s="56"/>
      <c r="B460" s="72">
        <v>8600</v>
      </c>
      <c r="C460" s="73" t="s">
        <v>103</v>
      </c>
      <c r="D460" s="78"/>
      <c r="E460" s="78"/>
      <c r="F460" s="78"/>
      <c r="G460" s="78"/>
      <c r="H460" s="78"/>
      <c r="I460" s="78"/>
      <c r="J460" s="78"/>
    </row>
    <row r="461" spans="1:10" ht="12" hidden="1" customHeight="1" outlineLevel="1" x14ac:dyDescent="0.35">
      <c r="A461" s="56"/>
      <c r="B461" s="72">
        <v>8900</v>
      </c>
      <c r="C461" s="73" t="s">
        <v>104</v>
      </c>
      <c r="D461" s="78"/>
      <c r="E461" s="78"/>
      <c r="F461" s="78"/>
      <c r="G461" s="78"/>
      <c r="H461" s="78"/>
      <c r="I461" s="78"/>
      <c r="J461" s="78"/>
    </row>
    <row r="462" spans="1:10" ht="12" customHeight="1" collapsed="1" x14ac:dyDescent="0.35">
      <c r="A462" s="74" t="s">
        <v>123</v>
      </c>
      <c r="B462" s="75"/>
      <c r="C462" s="76" t="s">
        <v>124</v>
      </c>
      <c r="D462" s="77">
        <f t="shared" ref="D462:F462" si="497">D463+D479+D492</f>
        <v>579016</v>
      </c>
      <c r="E462" s="77">
        <f t="shared" si="497"/>
        <v>37075</v>
      </c>
      <c r="F462" s="77">
        <f t="shared" si="497"/>
        <v>616091</v>
      </c>
      <c r="G462" s="77">
        <f t="shared" ref="G462:H462" si="498">G463+G479+G492</f>
        <v>0</v>
      </c>
      <c r="H462" s="77">
        <f t="shared" si="498"/>
        <v>616091</v>
      </c>
      <c r="I462" s="77">
        <f t="shared" ref="I462:J462" si="499">I463+I479+I492</f>
        <v>-552920</v>
      </c>
      <c r="J462" s="77">
        <f t="shared" si="499"/>
        <v>63171</v>
      </c>
    </row>
    <row r="463" spans="1:10" ht="12" customHeight="1" x14ac:dyDescent="0.35">
      <c r="A463" s="45"/>
      <c r="B463" s="46"/>
      <c r="C463" s="47" t="s">
        <v>284</v>
      </c>
      <c r="D463" s="48">
        <f t="shared" ref="D463:F463" si="500">D464+D467+D473+D476+D483+D488</f>
        <v>79670</v>
      </c>
      <c r="E463" s="48">
        <f t="shared" si="500"/>
        <v>35725</v>
      </c>
      <c r="F463" s="48">
        <f t="shared" si="500"/>
        <v>115395</v>
      </c>
      <c r="G463" s="48">
        <f t="shared" ref="G463:H463" si="501">G464+G467+G473+G476+G483+G488</f>
        <v>0</v>
      </c>
      <c r="H463" s="48">
        <f t="shared" si="501"/>
        <v>115395</v>
      </c>
      <c r="I463" s="48">
        <f t="shared" ref="I463:J463" si="502">I464+I467+I473+I476+I483+I488</f>
        <v>-52224</v>
      </c>
      <c r="J463" s="48">
        <f t="shared" si="502"/>
        <v>63171</v>
      </c>
    </row>
    <row r="464" spans="1:10" ht="12" customHeight="1" x14ac:dyDescent="0.35">
      <c r="A464" s="45"/>
      <c r="B464" s="49">
        <v>1000</v>
      </c>
      <c r="C464" s="50" t="s">
        <v>73</v>
      </c>
      <c r="D464" s="48">
        <f t="shared" ref="D464:F464" si="503">SUM(D465:D466)</f>
        <v>53179</v>
      </c>
      <c r="E464" s="48">
        <f t="shared" si="503"/>
        <v>35275</v>
      </c>
      <c r="F464" s="48">
        <f t="shared" si="503"/>
        <v>88454</v>
      </c>
      <c r="G464" s="48">
        <f t="shared" ref="G464:H464" si="504">SUM(G465:G466)</f>
        <v>0</v>
      </c>
      <c r="H464" s="48">
        <f t="shared" si="504"/>
        <v>88454</v>
      </c>
      <c r="I464" s="48">
        <f t="shared" ref="I464:J464" si="505">SUM(I465:I466)</f>
        <v>-53179</v>
      </c>
      <c r="J464" s="48">
        <f t="shared" si="505"/>
        <v>35275</v>
      </c>
    </row>
    <row r="465" spans="1:10" ht="12" customHeight="1" x14ac:dyDescent="0.35">
      <c r="A465" s="45"/>
      <c r="B465" s="52">
        <v>1100</v>
      </c>
      <c r="C465" s="53" t="s">
        <v>74</v>
      </c>
      <c r="D465" s="54">
        <v>40980</v>
      </c>
      <c r="E465" s="54">
        <v>27831</v>
      </c>
      <c r="F465" s="54">
        <f t="shared" ref="F465:H466" si="506">D465+E465</f>
        <v>68811</v>
      </c>
      <c r="G465" s="54"/>
      <c r="H465" s="54">
        <f t="shared" si="506"/>
        <v>68811</v>
      </c>
      <c r="I465" s="54">
        <v>-40980</v>
      </c>
      <c r="J465" s="54">
        <f t="shared" ref="J465:J466" si="507">H465+I465</f>
        <v>27831</v>
      </c>
    </row>
    <row r="466" spans="1:10" ht="12" customHeight="1" x14ac:dyDescent="0.35">
      <c r="A466" s="45"/>
      <c r="B466" s="52">
        <v>1200</v>
      </c>
      <c r="C466" s="55" t="s">
        <v>75</v>
      </c>
      <c r="D466" s="54">
        <v>12199</v>
      </c>
      <c r="E466" s="54">
        <v>7444</v>
      </c>
      <c r="F466" s="54">
        <f t="shared" si="506"/>
        <v>19643</v>
      </c>
      <c r="G466" s="54"/>
      <c r="H466" s="54">
        <f t="shared" si="506"/>
        <v>19643</v>
      </c>
      <c r="I466" s="54">
        <v>-12199</v>
      </c>
      <c r="J466" s="54">
        <f t="shared" si="507"/>
        <v>7444</v>
      </c>
    </row>
    <row r="467" spans="1:10" ht="12" customHeight="1" x14ac:dyDescent="0.35">
      <c r="A467" s="56"/>
      <c r="B467" s="57">
        <v>2000</v>
      </c>
      <c r="C467" s="58" t="s">
        <v>76</v>
      </c>
      <c r="D467" s="78">
        <f t="shared" ref="D467:F467" si="508">SUM(D468:D472)</f>
        <v>17191</v>
      </c>
      <c r="E467" s="78">
        <f t="shared" si="508"/>
        <v>450</v>
      </c>
      <c r="F467" s="78">
        <f t="shared" si="508"/>
        <v>17641</v>
      </c>
      <c r="G467" s="78">
        <f t="shared" ref="G467:H467" si="509">SUM(G468:G472)</f>
        <v>0</v>
      </c>
      <c r="H467" s="78">
        <f t="shared" si="509"/>
        <v>17641</v>
      </c>
      <c r="I467" s="78">
        <f t="shared" ref="I467:J467" si="510">SUM(I468:I472)</f>
        <v>955</v>
      </c>
      <c r="J467" s="78">
        <f t="shared" si="510"/>
        <v>18596</v>
      </c>
    </row>
    <row r="468" spans="1:10" ht="12" customHeight="1" x14ac:dyDescent="0.35">
      <c r="A468" s="56"/>
      <c r="B468" s="60">
        <v>2100</v>
      </c>
      <c r="C468" s="61" t="s">
        <v>77</v>
      </c>
      <c r="D468" s="62"/>
      <c r="E468" s="62"/>
      <c r="F468" s="62">
        <f>D468+E468</f>
        <v>0</v>
      </c>
      <c r="G468" s="62"/>
      <c r="H468" s="62">
        <f>F468+G468</f>
        <v>0</v>
      </c>
      <c r="I468" s="62"/>
      <c r="J468" s="62">
        <f>H468+I468</f>
        <v>0</v>
      </c>
    </row>
    <row r="469" spans="1:10" ht="12" customHeight="1" x14ac:dyDescent="0.35">
      <c r="A469" s="56"/>
      <c r="B469" s="60">
        <v>2200</v>
      </c>
      <c r="C469" s="61" t="s">
        <v>78</v>
      </c>
      <c r="D469" s="62">
        <v>7487</v>
      </c>
      <c r="E469" s="62">
        <v>30</v>
      </c>
      <c r="F469" s="62">
        <f t="shared" ref="F469:H474" si="511">D469+E469</f>
        <v>7517</v>
      </c>
      <c r="G469" s="62"/>
      <c r="H469" s="62">
        <f t="shared" si="511"/>
        <v>7517</v>
      </c>
      <c r="I469" s="62">
        <v>1375</v>
      </c>
      <c r="J469" s="62">
        <f t="shared" ref="J469:J472" si="512">H469+I469</f>
        <v>8892</v>
      </c>
    </row>
    <row r="470" spans="1:10" ht="12" customHeight="1" x14ac:dyDescent="0.35">
      <c r="A470" s="56"/>
      <c r="B470" s="60">
        <v>2300</v>
      </c>
      <c r="C470" s="61" t="s">
        <v>79</v>
      </c>
      <c r="D470" s="62">
        <v>9704</v>
      </c>
      <c r="E470" s="62">
        <v>420</v>
      </c>
      <c r="F470" s="62">
        <f t="shared" si="511"/>
        <v>10124</v>
      </c>
      <c r="G470" s="62"/>
      <c r="H470" s="62">
        <f t="shared" si="511"/>
        <v>10124</v>
      </c>
      <c r="I470" s="62">
        <v>-420</v>
      </c>
      <c r="J470" s="62">
        <f t="shared" si="512"/>
        <v>9704</v>
      </c>
    </row>
    <row r="471" spans="1:10" ht="12" hidden="1" customHeight="1" outlineLevel="1" x14ac:dyDescent="0.35">
      <c r="A471" s="56"/>
      <c r="B471" s="60">
        <v>2400</v>
      </c>
      <c r="C471" s="61" t="s">
        <v>80</v>
      </c>
      <c r="D471" s="62"/>
      <c r="E471" s="62"/>
      <c r="F471" s="62">
        <f t="shared" si="511"/>
        <v>0</v>
      </c>
      <c r="G471" s="62"/>
      <c r="H471" s="62">
        <f t="shared" si="511"/>
        <v>0</v>
      </c>
      <c r="I471" s="62"/>
      <c r="J471" s="62">
        <f t="shared" si="512"/>
        <v>0</v>
      </c>
    </row>
    <row r="472" spans="1:10" ht="12" hidden="1" customHeight="1" outlineLevel="1" x14ac:dyDescent="0.35">
      <c r="A472" s="56"/>
      <c r="B472" s="60">
        <v>2500</v>
      </c>
      <c r="C472" s="61" t="s">
        <v>81</v>
      </c>
      <c r="D472" s="62"/>
      <c r="E472" s="62"/>
      <c r="F472" s="62">
        <f t="shared" si="511"/>
        <v>0</v>
      </c>
      <c r="G472" s="62"/>
      <c r="H472" s="62">
        <f t="shared" si="511"/>
        <v>0</v>
      </c>
      <c r="I472" s="62"/>
      <c r="J472" s="62">
        <f t="shared" si="512"/>
        <v>0</v>
      </c>
    </row>
    <row r="473" spans="1:10" ht="12" customHeight="1" collapsed="1" x14ac:dyDescent="0.35">
      <c r="A473" s="56"/>
      <c r="B473" s="17">
        <v>3000</v>
      </c>
      <c r="C473" s="63" t="s">
        <v>82</v>
      </c>
      <c r="D473" s="78">
        <f t="shared" ref="D473:F473" si="513">SUM(D474:D475)</f>
        <v>9300</v>
      </c>
      <c r="E473" s="78">
        <f t="shared" si="513"/>
        <v>0</v>
      </c>
      <c r="F473" s="78">
        <f t="shared" si="513"/>
        <v>9300</v>
      </c>
      <c r="G473" s="78">
        <f t="shared" ref="G473:H473" si="514">SUM(G474:G475)</f>
        <v>0</v>
      </c>
      <c r="H473" s="78">
        <f t="shared" si="514"/>
        <v>9300</v>
      </c>
      <c r="I473" s="78">
        <f t="shared" ref="I473:J473" si="515">SUM(I474:I475)</f>
        <v>0</v>
      </c>
      <c r="J473" s="78">
        <f t="shared" si="515"/>
        <v>9300</v>
      </c>
    </row>
    <row r="474" spans="1:10" ht="12" customHeight="1" x14ac:dyDescent="0.35">
      <c r="A474" s="56"/>
      <c r="B474" s="60">
        <v>3200</v>
      </c>
      <c r="C474" s="61" t="s">
        <v>83</v>
      </c>
      <c r="D474" s="62">
        <v>9300</v>
      </c>
      <c r="E474" s="62"/>
      <c r="F474" s="62">
        <f t="shared" si="511"/>
        <v>9300</v>
      </c>
      <c r="G474" s="62"/>
      <c r="H474" s="62">
        <f t="shared" si="511"/>
        <v>9300</v>
      </c>
      <c r="I474" s="62"/>
      <c r="J474" s="62">
        <f t="shared" ref="J474" si="516">H474+I474</f>
        <v>9300</v>
      </c>
    </row>
    <row r="475" spans="1:10" ht="12" hidden="1" customHeight="1" outlineLevel="1" x14ac:dyDescent="0.35">
      <c r="A475" s="56"/>
      <c r="B475" s="60">
        <v>3300</v>
      </c>
      <c r="C475" s="61" t="s">
        <v>84</v>
      </c>
      <c r="D475" s="62"/>
      <c r="E475" s="62"/>
      <c r="F475" s="62"/>
      <c r="G475" s="62"/>
      <c r="H475" s="62"/>
      <c r="I475" s="62"/>
      <c r="J475" s="62"/>
    </row>
    <row r="476" spans="1:10" ht="12" hidden="1" customHeight="1" outlineLevel="1" x14ac:dyDescent="0.35">
      <c r="A476" s="56"/>
      <c r="B476" s="17">
        <v>4000</v>
      </c>
      <c r="C476" s="64" t="s">
        <v>85</v>
      </c>
      <c r="D476" s="78">
        <f t="shared" ref="D476:F476" si="517">SUM(D477:D478)</f>
        <v>0</v>
      </c>
      <c r="E476" s="78">
        <f t="shared" si="517"/>
        <v>0</v>
      </c>
      <c r="F476" s="78">
        <f t="shared" si="517"/>
        <v>0</v>
      </c>
      <c r="G476" s="78">
        <f t="shared" ref="G476:H476" si="518">SUM(G477:G478)</f>
        <v>0</v>
      </c>
      <c r="H476" s="78">
        <f t="shared" si="518"/>
        <v>0</v>
      </c>
      <c r="I476" s="78">
        <f t="shared" ref="I476:J476" si="519">SUM(I477:I478)</f>
        <v>0</v>
      </c>
      <c r="J476" s="78">
        <f t="shared" si="519"/>
        <v>0</v>
      </c>
    </row>
    <row r="477" spans="1:10" ht="12" hidden="1" customHeight="1" outlineLevel="1" x14ac:dyDescent="0.35">
      <c r="A477" s="56"/>
      <c r="B477" s="60">
        <v>4200</v>
      </c>
      <c r="C477" s="65" t="s">
        <v>86</v>
      </c>
      <c r="D477" s="62"/>
      <c r="E477" s="62"/>
      <c r="F477" s="62"/>
      <c r="G477" s="62"/>
      <c r="H477" s="62"/>
      <c r="I477" s="62"/>
      <c r="J477" s="62"/>
    </row>
    <row r="478" spans="1:10" ht="12" hidden="1" customHeight="1" outlineLevel="1" x14ac:dyDescent="0.35">
      <c r="A478" s="56"/>
      <c r="B478" s="60">
        <v>4300</v>
      </c>
      <c r="C478" s="65" t="s">
        <v>87</v>
      </c>
      <c r="D478" s="62"/>
      <c r="E478" s="62"/>
      <c r="F478" s="62"/>
      <c r="G478" s="62"/>
      <c r="H478" s="62"/>
      <c r="I478" s="62"/>
      <c r="J478" s="62"/>
    </row>
    <row r="479" spans="1:10" ht="12" customHeight="1" collapsed="1" x14ac:dyDescent="0.35">
      <c r="A479" s="56"/>
      <c r="B479" s="17">
        <v>5000</v>
      </c>
      <c r="C479" s="18" t="s">
        <v>88</v>
      </c>
      <c r="D479" s="78">
        <f t="shared" ref="D479:F479" si="520">SUM(D480:D482)</f>
        <v>499346</v>
      </c>
      <c r="E479" s="78">
        <f t="shared" si="520"/>
        <v>1350</v>
      </c>
      <c r="F479" s="78">
        <f t="shared" si="520"/>
        <v>500696</v>
      </c>
      <c r="G479" s="78">
        <f t="shared" ref="G479:H479" si="521">SUM(G480:G482)</f>
        <v>0</v>
      </c>
      <c r="H479" s="78">
        <f t="shared" si="521"/>
        <v>500696</v>
      </c>
      <c r="I479" s="78">
        <f t="shared" ref="I479:J479" si="522">SUM(I480:I482)</f>
        <v>-500696</v>
      </c>
      <c r="J479" s="78">
        <f t="shared" si="522"/>
        <v>0</v>
      </c>
    </row>
    <row r="480" spans="1:10" ht="12" hidden="1" customHeight="1" outlineLevel="1" x14ac:dyDescent="0.35">
      <c r="A480" s="56"/>
      <c r="B480" s="60">
        <v>5100</v>
      </c>
      <c r="C480" s="66" t="s">
        <v>89</v>
      </c>
      <c r="D480" s="62"/>
      <c r="E480" s="62"/>
      <c r="F480" s="62"/>
      <c r="G480" s="62"/>
      <c r="H480" s="62"/>
      <c r="I480" s="62"/>
      <c r="J480" s="62"/>
    </row>
    <row r="481" spans="1:10" ht="12" customHeight="1" collapsed="1" x14ac:dyDescent="0.35">
      <c r="A481" s="56"/>
      <c r="B481" s="60">
        <v>5200</v>
      </c>
      <c r="C481" s="66" t="s">
        <v>90</v>
      </c>
      <c r="D481" s="62">
        <v>499346</v>
      </c>
      <c r="E481" s="62">
        <v>1350</v>
      </c>
      <c r="F481" s="62">
        <f t="shared" ref="F481:H481" si="523">D481+E481</f>
        <v>500696</v>
      </c>
      <c r="G481" s="62"/>
      <c r="H481" s="62">
        <f t="shared" si="523"/>
        <v>500696</v>
      </c>
      <c r="I481" s="62">
        <v>-500696</v>
      </c>
      <c r="J481" s="62">
        <f t="shared" ref="J481" si="524">H481+I481</f>
        <v>0</v>
      </c>
    </row>
    <row r="482" spans="1:10" ht="12" hidden="1" customHeight="1" outlineLevel="1" x14ac:dyDescent="0.35">
      <c r="A482" s="56"/>
      <c r="B482" s="60">
        <v>5300</v>
      </c>
      <c r="C482" s="67" t="s">
        <v>91</v>
      </c>
      <c r="D482" s="62"/>
      <c r="E482" s="62"/>
      <c r="F482" s="62"/>
      <c r="G482" s="62"/>
      <c r="H482" s="62"/>
      <c r="I482" s="62"/>
      <c r="J482" s="62"/>
    </row>
    <row r="483" spans="1:10" ht="12" hidden="1" customHeight="1" outlineLevel="1" x14ac:dyDescent="0.35">
      <c r="A483" s="56"/>
      <c r="B483" s="17">
        <v>6000</v>
      </c>
      <c r="C483" s="18" t="s">
        <v>92</v>
      </c>
      <c r="D483" s="78">
        <f t="shared" ref="D483:F483" si="525">SUM(D484:D487)</f>
        <v>0</v>
      </c>
      <c r="E483" s="78">
        <f t="shared" si="525"/>
        <v>0</v>
      </c>
      <c r="F483" s="78">
        <f t="shared" si="525"/>
        <v>0</v>
      </c>
      <c r="G483" s="78">
        <f t="shared" ref="G483:H483" si="526">SUM(G484:G487)</f>
        <v>0</v>
      </c>
      <c r="H483" s="78">
        <f t="shared" si="526"/>
        <v>0</v>
      </c>
      <c r="I483" s="78">
        <f t="shared" ref="I483:J483" si="527">SUM(I484:I487)</f>
        <v>0</v>
      </c>
      <c r="J483" s="78">
        <f t="shared" si="527"/>
        <v>0</v>
      </c>
    </row>
    <row r="484" spans="1:10" ht="12" hidden="1" customHeight="1" outlineLevel="1" x14ac:dyDescent="0.35">
      <c r="A484" s="56"/>
      <c r="B484" s="60">
        <v>6200</v>
      </c>
      <c r="C484" s="66" t="s">
        <v>93</v>
      </c>
      <c r="D484" s="62"/>
      <c r="E484" s="62"/>
      <c r="F484" s="62"/>
      <c r="G484" s="62"/>
      <c r="H484" s="62"/>
      <c r="I484" s="62"/>
      <c r="J484" s="62"/>
    </row>
    <row r="485" spans="1:10" ht="12" hidden="1" customHeight="1" outlineLevel="1" x14ac:dyDescent="0.35">
      <c r="A485" s="56"/>
      <c r="B485" s="60">
        <v>6300</v>
      </c>
      <c r="C485" s="66" t="s">
        <v>94</v>
      </c>
      <c r="D485" s="62"/>
      <c r="E485" s="62"/>
      <c r="F485" s="62"/>
      <c r="G485" s="62"/>
      <c r="H485" s="62"/>
      <c r="I485" s="62"/>
      <c r="J485" s="62"/>
    </row>
    <row r="486" spans="1:10" ht="12" hidden="1" customHeight="1" outlineLevel="1" x14ac:dyDescent="0.35">
      <c r="A486" s="56"/>
      <c r="B486" s="60">
        <v>6400</v>
      </c>
      <c r="C486" s="66" t="s">
        <v>95</v>
      </c>
      <c r="D486" s="62"/>
      <c r="E486" s="62"/>
      <c r="F486" s="62"/>
      <c r="G486" s="62"/>
      <c r="H486" s="62"/>
      <c r="I486" s="62"/>
      <c r="J486" s="62"/>
    </row>
    <row r="487" spans="1:10" ht="12" hidden="1" customHeight="1" outlineLevel="1" x14ac:dyDescent="0.35">
      <c r="A487" s="56"/>
      <c r="B487" s="60">
        <v>6500</v>
      </c>
      <c r="C487" s="67" t="s">
        <v>96</v>
      </c>
      <c r="D487" s="62"/>
      <c r="E487" s="62"/>
      <c r="F487" s="62"/>
      <c r="G487" s="62"/>
      <c r="H487" s="62"/>
      <c r="I487" s="62"/>
      <c r="J487" s="62"/>
    </row>
    <row r="488" spans="1:10" ht="12" hidden="1" customHeight="1" outlineLevel="1" x14ac:dyDescent="0.35">
      <c r="A488" s="56"/>
      <c r="B488" s="17">
        <v>7000</v>
      </c>
      <c r="C488" s="18" t="s">
        <v>97</v>
      </c>
      <c r="D488" s="78">
        <f t="shared" ref="D488:F488" si="528">SUM(D489:D491)</f>
        <v>0</v>
      </c>
      <c r="E488" s="78">
        <f t="shared" si="528"/>
        <v>0</v>
      </c>
      <c r="F488" s="78">
        <f t="shared" si="528"/>
        <v>0</v>
      </c>
      <c r="G488" s="78">
        <f t="shared" ref="G488:H488" si="529">SUM(G489:G491)</f>
        <v>0</v>
      </c>
      <c r="H488" s="78">
        <f t="shared" si="529"/>
        <v>0</v>
      </c>
      <c r="I488" s="78">
        <f t="shared" ref="I488:J488" si="530">SUM(I489:I491)</f>
        <v>0</v>
      </c>
      <c r="J488" s="78">
        <f t="shared" si="530"/>
        <v>0</v>
      </c>
    </row>
    <row r="489" spans="1:10" ht="12" hidden="1" customHeight="1" outlineLevel="1" x14ac:dyDescent="0.35">
      <c r="A489" s="56"/>
      <c r="B489" s="68">
        <v>7200</v>
      </c>
      <c r="C489" s="69" t="s">
        <v>98</v>
      </c>
      <c r="D489" s="62"/>
      <c r="E489" s="62"/>
      <c r="F489" s="62"/>
      <c r="G489" s="62"/>
      <c r="H489" s="62"/>
      <c r="I489" s="62"/>
      <c r="J489" s="62"/>
    </row>
    <row r="490" spans="1:10" ht="12" hidden="1" customHeight="1" outlineLevel="1" x14ac:dyDescent="0.35">
      <c r="A490" s="56"/>
      <c r="B490" s="68">
        <v>7500</v>
      </c>
      <c r="C490" s="69" t="s">
        <v>99</v>
      </c>
      <c r="D490" s="62"/>
      <c r="E490" s="62"/>
      <c r="F490" s="62"/>
      <c r="G490" s="62"/>
      <c r="H490" s="62"/>
      <c r="I490" s="62"/>
      <c r="J490" s="62"/>
    </row>
    <row r="491" spans="1:10" ht="12" hidden="1" customHeight="1" outlineLevel="1" x14ac:dyDescent="0.35">
      <c r="A491" s="56"/>
      <c r="B491" s="68">
        <v>7700</v>
      </c>
      <c r="C491" s="69" t="s">
        <v>100</v>
      </c>
      <c r="D491" s="62"/>
      <c r="E491" s="62"/>
      <c r="F491" s="62"/>
      <c r="G491" s="62"/>
      <c r="H491" s="62"/>
      <c r="I491" s="62"/>
      <c r="J491" s="62"/>
    </row>
    <row r="492" spans="1:10" ht="12" hidden="1" customHeight="1" outlineLevel="1" x14ac:dyDescent="0.35">
      <c r="A492" s="56"/>
      <c r="B492" s="70">
        <v>8000</v>
      </c>
      <c r="C492" s="71" t="s">
        <v>101</v>
      </c>
      <c r="D492" s="78">
        <f t="shared" ref="D492:F492" si="531">SUM(D493:D495)</f>
        <v>0</v>
      </c>
      <c r="E492" s="78">
        <f t="shared" si="531"/>
        <v>0</v>
      </c>
      <c r="F492" s="78">
        <f t="shared" si="531"/>
        <v>0</v>
      </c>
      <c r="G492" s="78">
        <f t="shared" ref="G492:H492" si="532">SUM(G493:G495)</f>
        <v>0</v>
      </c>
      <c r="H492" s="78">
        <f t="shared" si="532"/>
        <v>0</v>
      </c>
      <c r="I492" s="78">
        <f t="shared" ref="I492:J492" si="533">SUM(I493:I495)</f>
        <v>0</v>
      </c>
      <c r="J492" s="78">
        <f t="shared" si="533"/>
        <v>0</v>
      </c>
    </row>
    <row r="493" spans="1:10" ht="12" hidden="1" customHeight="1" outlineLevel="1" x14ac:dyDescent="0.35">
      <c r="A493" s="56"/>
      <c r="B493" s="72">
        <v>8100</v>
      </c>
      <c r="C493" s="73" t="s">
        <v>102</v>
      </c>
      <c r="D493" s="78"/>
      <c r="E493" s="78"/>
      <c r="F493" s="78"/>
      <c r="G493" s="78"/>
      <c r="H493" s="78"/>
      <c r="I493" s="78"/>
      <c r="J493" s="78"/>
    </row>
    <row r="494" spans="1:10" ht="12" hidden="1" customHeight="1" outlineLevel="1" x14ac:dyDescent="0.35">
      <c r="A494" s="56"/>
      <c r="B494" s="72">
        <v>8600</v>
      </c>
      <c r="C494" s="73" t="s">
        <v>103</v>
      </c>
      <c r="D494" s="78"/>
      <c r="E494" s="78"/>
      <c r="F494" s="78"/>
      <c r="G494" s="78"/>
      <c r="H494" s="78"/>
      <c r="I494" s="78"/>
      <c r="J494" s="78"/>
    </row>
    <row r="495" spans="1:10" ht="12" hidden="1" customHeight="1" outlineLevel="1" x14ac:dyDescent="0.35">
      <c r="A495" s="56"/>
      <c r="B495" s="72">
        <v>8900</v>
      </c>
      <c r="C495" s="73" t="s">
        <v>104</v>
      </c>
      <c r="D495" s="78"/>
      <c r="E495" s="78"/>
      <c r="F495" s="78"/>
      <c r="G495" s="78"/>
      <c r="H495" s="78"/>
      <c r="I495" s="78"/>
      <c r="J495" s="78"/>
    </row>
    <row r="496" spans="1:10" ht="12" hidden="1" customHeight="1" outlineLevel="1" x14ac:dyDescent="0.35">
      <c r="A496" s="74" t="s">
        <v>126</v>
      </c>
      <c r="B496" s="75"/>
      <c r="C496" s="76" t="s">
        <v>127</v>
      </c>
      <c r="D496" s="77">
        <f t="shared" ref="D496:F496" si="534">D497+D513+D526</f>
        <v>0</v>
      </c>
      <c r="E496" s="77">
        <f t="shared" si="534"/>
        <v>0</v>
      </c>
      <c r="F496" s="77">
        <f t="shared" si="534"/>
        <v>0</v>
      </c>
      <c r="G496" s="77">
        <f t="shared" ref="G496:H496" si="535">G497+G513+G526</f>
        <v>0</v>
      </c>
      <c r="H496" s="77">
        <f t="shared" si="535"/>
        <v>0</v>
      </c>
      <c r="I496" s="77">
        <f t="shared" ref="I496:J496" si="536">I497+I513+I526</f>
        <v>0</v>
      </c>
      <c r="J496" s="77">
        <f t="shared" si="536"/>
        <v>0</v>
      </c>
    </row>
    <row r="497" spans="1:10" ht="12" hidden="1" customHeight="1" outlineLevel="1" x14ac:dyDescent="0.35">
      <c r="A497" s="45"/>
      <c r="B497" s="46"/>
      <c r="C497" s="47" t="s">
        <v>125</v>
      </c>
      <c r="D497" s="48">
        <f t="shared" ref="D497:F497" si="537">D498+D501+D507+D510+D517+D522</f>
        <v>0</v>
      </c>
      <c r="E497" s="48">
        <f t="shared" si="537"/>
        <v>0</v>
      </c>
      <c r="F497" s="48">
        <f t="shared" si="537"/>
        <v>0</v>
      </c>
      <c r="G497" s="48">
        <f t="shared" ref="G497:H497" si="538">G498+G501+G507+G510+G517+G522</f>
        <v>0</v>
      </c>
      <c r="H497" s="48">
        <f t="shared" si="538"/>
        <v>0</v>
      </c>
      <c r="I497" s="48">
        <f t="shared" ref="I497:J497" si="539">I498+I501+I507+I510+I517+I522</f>
        <v>0</v>
      </c>
      <c r="J497" s="48">
        <f t="shared" si="539"/>
        <v>0</v>
      </c>
    </row>
    <row r="498" spans="1:10" ht="12" hidden="1" customHeight="1" outlineLevel="1" x14ac:dyDescent="0.35">
      <c r="A498" s="45"/>
      <c r="B498" s="49">
        <v>1000</v>
      </c>
      <c r="C498" s="50" t="s">
        <v>73</v>
      </c>
      <c r="D498" s="48">
        <f t="shared" ref="D498:F498" si="540">SUM(D499:D500)</f>
        <v>0</v>
      </c>
      <c r="E498" s="48">
        <f t="shared" si="540"/>
        <v>0</v>
      </c>
      <c r="F498" s="48">
        <f t="shared" si="540"/>
        <v>0</v>
      </c>
      <c r="G498" s="48">
        <f t="shared" ref="G498:H498" si="541">SUM(G499:G500)</f>
        <v>0</v>
      </c>
      <c r="H498" s="48">
        <f t="shared" si="541"/>
        <v>0</v>
      </c>
      <c r="I498" s="48">
        <f t="shared" ref="I498:J498" si="542">SUM(I499:I500)</f>
        <v>0</v>
      </c>
      <c r="J498" s="48">
        <f t="shared" si="542"/>
        <v>0</v>
      </c>
    </row>
    <row r="499" spans="1:10" ht="12" hidden="1" customHeight="1" outlineLevel="1" x14ac:dyDescent="0.35">
      <c r="A499" s="45"/>
      <c r="B499" s="52">
        <v>1100</v>
      </c>
      <c r="C499" s="53" t="s">
        <v>74</v>
      </c>
      <c r="D499" s="54"/>
      <c r="E499" s="54"/>
      <c r="F499" s="54"/>
      <c r="G499" s="54"/>
      <c r="H499" s="54"/>
      <c r="I499" s="54"/>
      <c r="J499" s="54"/>
    </row>
    <row r="500" spans="1:10" ht="12" hidden="1" customHeight="1" outlineLevel="1" x14ac:dyDescent="0.35">
      <c r="A500" s="45"/>
      <c r="B500" s="52">
        <v>1200</v>
      </c>
      <c r="C500" s="55" t="s">
        <v>75</v>
      </c>
      <c r="D500" s="54"/>
      <c r="E500" s="54"/>
      <c r="F500" s="54"/>
      <c r="G500" s="54"/>
      <c r="H500" s="54"/>
      <c r="I500" s="54"/>
      <c r="J500" s="54"/>
    </row>
    <row r="501" spans="1:10" ht="12" hidden="1" customHeight="1" outlineLevel="1" x14ac:dyDescent="0.35">
      <c r="A501" s="56"/>
      <c r="B501" s="57">
        <v>2000</v>
      </c>
      <c r="C501" s="58" t="s">
        <v>76</v>
      </c>
      <c r="D501" s="78">
        <f t="shared" ref="D501:F501" si="543">SUM(D502:D506)</f>
        <v>0</v>
      </c>
      <c r="E501" s="78">
        <f t="shared" si="543"/>
        <v>0</v>
      </c>
      <c r="F501" s="78">
        <f t="shared" si="543"/>
        <v>0</v>
      </c>
      <c r="G501" s="78">
        <f t="shared" ref="G501:H501" si="544">SUM(G502:G506)</f>
        <v>0</v>
      </c>
      <c r="H501" s="78">
        <f t="shared" si="544"/>
        <v>0</v>
      </c>
      <c r="I501" s="78">
        <f t="shared" ref="I501:J501" si="545">SUM(I502:I506)</f>
        <v>0</v>
      </c>
      <c r="J501" s="78">
        <f t="shared" si="545"/>
        <v>0</v>
      </c>
    </row>
    <row r="502" spans="1:10" ht="12" hidden="1" customHeight="1" outlineLevel="1" x14ac:dyDescent="0.35">
      <c r="A502" s="56"/>
      <c r="B502" s="60">
        <v>2100</v>
      </c>
      <c r="C502" s="61" t="s">
        <v>77</v>
      </c>
      <c r="D502" s="62"/>
      <c r="E502" s="62"/>
      <c r="F502" s="62"/>
      <c r="G502" s="62"/>
      <c r="H502" s="62"/>
      <c r="I502" s="62"/>
      <c r="J502" s="62"/>
    </row>
    <row r="503" spans="1:10" ht="12" hidden="1" customHeight="1" outlineLevel="1" x14ac:dyDescent="0.35">
      <c r="A503" s="56"/>
      <c r="B503" s="60">
        <v>2200</v>
      </c>
      <c r="C503" s="61" t="s">
        <v>78</v>
      </c>
      <c r="D503" s="62"/>
      <c r="E503" s="62"/>
      <c r="F503" s="62"/>
      <c r="G503" s="62"/>
      <c r="H503" s="62"/>
      <c r="I503" s="62"/>
      <c r="J503" s="62"/>
    </row>
    <row r="504" spans="1:10" ht="12" hidden="1" customHeight="1" outlineLevel="1" x14ac:dyDescent="0.35">
      <c r="A504" s="56"/>
      <c r="B504" s="60">
        <v>2300</v>
      </c>
      <c r="C504" s="61" t="s">
        <v>79</v>
      </c>
      <c r="D504" s="62"/>
      <c r="E504" s="62"/>
      <c r="F504" s="62"/>
      <c r="G504" s="62"/>
      <c r="H504" s="62"/>
      <c r="I504" s="62"/>
      <c r="J504" s="62"/>
    </row>
    <row r="505" spans="1:10" ht="12" hidden="1" customHeight="1" outlineLevel="1" x14ac:dyDescent="0.35">
      <c r="A505" s="56"/>
      <c r="B505" s="60">
        <v>2400</v>
      </c>
      <c r="C505" s="61" t="s">
        <v>80</v>
      </c>
      <c r="D505" s="62"/>
      <c r="E505" s="62"/>
      <c r="F505" s="62"/>
      <c r="G505" s="62"/>
      <c r="H505" s="62"/>
      <c r="I505" s="62"/>
      <c r="J505" s="62"/>
    </row>
    <row r="506" spans="1:10" ht="12" hidden="1" customHeight="1" outlineLevel="1" x14ac:dyDescent="0.35">
      <c r="A506" s="56"/>
      <c r="B506" s="60">
        <v>2500</v>
      </c>
      <c r="C506" s="61" t="s">
        <v>81</v>
      </c>
      <c r="D506" s="62"/>
      <c r="E506" s="62"/>
      <c r="F506" s="62"/>
      <c r="G506" s="62"/>
      <c r="H506" s="62"/>
      <c r="I506" s="62"/>
      <c r="J506" s="62"/>
    </row>
    <row r="507" spans="1:10" ht="12" hidden="1" customHeight="1" outlineLevel="1" x14ac:dyDescent="0.35">
      <c r="A507" s="56"/>
      <c r="B507" s="17">
        <v>3000</v>
      </c>
      <c r="C507" s="63" t="s">
        <v>82</v>
      </c>
      <c r="D507" s="78">
        <f t="shared" ref="D507:F507" si="546">SUM(D508:D509)</f>
        <v>0</v>
      </c>
      <c r="E507" s="78">
        <f t="shared" si="546"/>
        <v>0</v>
      </c>
      <c r="F507" s="78">
        <f t="shared" si="546"/>
        <v>0</v>
      </c>
      <c r="G507" s="78">
        <f t="shared" ref="G507:H507" si="547">SUM(G508:G509)</f>
        <v>0</v>
      </c>
      <c r="H507" s="78">
        <f t="shared" si="547"/>
        <v>0</v>
      </c>
      <c r="I507" s="78">
        <f t="shared" ref="I507:J507" si="548">SUM(I508:I509)</f>
        <v>0</v>
      </c>
      <c r="J507" s="78">
        <f t="shared" si="548"/>
        <v>0</v>
      </c>
    </row>
    <row r="508" spans="1:10" ht="12" hidden="1" customHeight="1" outlineLevel="1" x14ac:dyDescent="0.35">
      <c r="A508" s="56"/>
      <c r="B508" s="60">
        <v>3200</v>
      </c>
      <c r="C508" s="61" t="s">
        <v>83</v>
      </c>
      <c r="D508" s="62"/>
      <c r="E508" s="62"/>
      <c r="F508" s="62"/>
      <c r="G508" s="62"/>
      <c r="H508" s="62"/>
      <c r="I508" s="62"/>
      <c r="J508" s="62"/>
    </row>
    <row r="509" spans="1:10" ht="12" hidden="1" customHeight="1" outlineLevel="1" x14ac:dyDescent="0.35">
      <c r="A509" s="56"/>
      <c r="B509" s="60">
        <v>3300</v>
      </c>
      <c r="C509" s="61" t="s">
        <v>84</v>
      </c>
      <c r="D509" s="62"/>
      <c r="E509" s="62"/>
      <c r="F509" s="62"/>
      <c r="G509" s="62"/>
      <c r="H509" s="62"/>
      <c r="I509" s="62"/>
      <c r="J509" s="62"/>
    </row>
    <row r="510" spans="1:10" ht="12" hidden="1" customHeight="1" outlineLevel="1" x14ac:dyDescent="0.35">
      <c r="A510" s="56"/>
      <c r="B510" s="17">
        <v>4000</v>
      </c>
      <c r="C510" s="64" t="s">
        <v>85</v>
      </c>
      <c r="D510" s="78">
        <f t="shared" ref="D510:F510" si="549">SUM(D511:D512)</f>
        <v>0</v>
      </c>
      <c r="E510" s="78">
        <f t="shared" si="549"/>
        <v>0</v>
      </c>
      <c r="F510" s="78">
        <f t="shared" si="549"/>
        <v>0</v>
      </c>
      <c r="G510" s="78">
        <f t="shared" ref="G510:H510" si="550">SUM(G511:G512)</f>
        <v>0</v>
      </c>
      <c r="H510" s="78">
        <f t="shared" si="550"/>
        <v>0</v>
      </c>
      <c r="I510" s="78">
        <f t="shared" ref="I510:J510" si="551">SUM(I511:I512)</f>
        <v>0</v>
      </c>
      <c r="J510" s="78">
        <f t="shared" si="551"/>
        <v>0</v>
      </c>
    </row>
    <row r="511" spans="1:10" ht="12" hidden="1" customHeight="1" outlineLevel="1" x14ac:dyDescent="0.35">
      <c r="A511" s="56"/>
      <c r="B511" s="60">
        <v>4200</v>
      </c>
      <c r="C511" s="65" t="s">
        <v>86</v>
      </c>
      <c r="D511" s="62"/>
      <c r="E511" s="62"/>
      <c r="F511" s="62"/>
      <c r="G511" s="62"/>
      <c r="H511" s="62"/>
      <c r="I511" s="62"/>
      <c r="J511" s="62"/>
    </row>
    <row r="512" spans="1:10" ht="12" hidden="1" customHeight="1" outlineLevel="1" x14ac:dyDescent="0.35">
      <c r="A512" s="56"/>
      <c r="B512" s="60">
        <v>4300</v>
      </c>
      <c r="C512" s="65" t="s">
        <v>87</v>
      </c>
      <c r="D512" s="62"/>
      <c r="E512" s="62"/>
      <c r="F512" s="62"/>
      <c r="G512" s="62"/>
      <c r="H512" s="62"/>
      <c r="I512" s="62"/>
      <c r="J512" s="62"/>
    </row>
    <row r="513" spans="1:10" ht="12" hidden="1" customHeight="1" outlineLevel="1" x14ac:dyDescent="0.35">
      <c r="A513" s="56"/>
      <c r="B513" s="17">
        <v>5000</v>
      </c>
      <c r="C513" s="18" t="s">
        <v>88</v>
      </c>
      <c r="D513" s="78">
        <f t="shared" ref="D513:F513" si="552">SUM(D514:D516)</f>
        <v>0</v>
      </c>
      <c r="E513" s="78">
        <f t="shared" si="552"/>
        <v>0</v>
      </c>
      <c r="F513" s="78">
        <f t="shared" si="552"/>
        <v>0</v>
      </c>
      <c r="G513" s="78">
        <f t="shared" ref="G513:H513" si="553">SUM(G514:G516)</f>
        <v>0</v>
      </c>
      <c r="H513" s="78">
        <f t="shared" si="553"/>
        <v>0</v>
      </c>
      <c r="I513" s="78">
        <f t="shared" ref="I513:J513" si="554">SUM(I514:I516)</f>
        <v>0</v>
      </c>
      <c r="J513" s="78">
        <f t="shared" si="554"/>
        <v>0</v>
      </c>
    </row>
    <row r="514" spans="1:10" ht="12" hidden="1" customHeight="1" outlineLevel="1" x14ac:dyDescent="0.35">
      <c r="A514" s="56"/>
      <c r="B514" s="60">
        <v>5100</v>
      </c>
      <c r="C514" s="66" t="s">
        <v>89</v>
      </c>
      <c r="D514" s="78"/>
      <c r="E514" s="78"/>
      <c r="F514" s="78"/>
      <c r="G514" s="78"/>
      <c r="H514" s="78"/>
      <c r="I514" s="78"/>
      <c r="J514" s="78"/>
    </row>
    <row r="515" spans="1:10" ht="12" hidden="1" customHeight="1" outlineLevel="1" x14ac:dyDescent="0.35">
      <c r="A515" s="56"/>
      <c r="B515" s="60">
        <v>5200</v>
      </c>
      <c r="C515" s="66" t="s">
        <v>90</v>
      </c>
      <c r="D515" s="78"/>
      <c r="E515" s="78"/>
      <c r="F515" s="78"/>
      <c r="G515" s="78"/>
      <c r="H515" s="78"/>
      <c r="I515" s="78"/>
      <c r="J515" s="78"/>
    </row>
    <row r="516" spans="1:10" ht="12" hidden="1" customHeight="1" outlineLevel="1" x14ac:dyDescent="0.35">
      <c r="A516" s="56"/>
      <c r="B516" s="60">
        <v>5300</v>
      </c>
      <c r="C516" s="67" t="s">
        <v>91</v>
      </c>
      <c r="D516" s="78"/>
      <c r="E516" s="78"/>
      <c r="F516" s="78"/>
      <c r="G516" s="78"/>
      <c r="H516" s="78"/>
      <c r="I516" s="78"/>
      <c r="J516" s="78"/>
    </row>
    <row r="517" spans="1:10" ht="12" hidden="1" customHeight="1" outlineLevel="1" x14ac:dyDescent="0.35">
      <c r="A517" s="56"/>
      <c r="B517" s="17">
        <v>6000</v>
      </c>
      <c r="C517" s="18" t="s">
        <v>92</v>
      </c>
      <c r="D517" s="78">
        <f t="shared" ref="D517:F517" si="555">SUM(D518:D521)</f>
        <v>0</v>
      </c>
      <c r="E517" s="78">
        <f t="shared" si="555"/>
        <v>0</v>
      </c>
      <c r="F517" s="78">
        <f t="shared" si="555"/>
        <v>0</v>
      </c>
      <c r="G517" s="78">
        <f t="shared" ref="G517:H517" si="556">SUM(G518:G521)</f>
        <v>0</v>
      </c>
      <c r="H517" s="78">
        <f t="shared" si="556"/>
        <v>0</v>
      </c>
      <c r="I517" s="78">
        <f t="shared" ref="I517:J517" si="557">SUM(I518:I521)</f>
        <v>0</v>
      </c>
      <c r="J517" s="78">
        <f t="shared" si="557"/>
        <v>0</v>
      </c>
    </row>
    <row r="518" spans="1:10" ht="12" hidden="1" customHeight="1" outlineLevel="1" x14ac:dyDescent="0.35">
      <c r="A518" s="56"/>
      <c r="B518" s="60">
        <v>6200</v>
      </c>
      <c r="C518" s="66" t="s">
        <v>93</v>
      </c>
      <c r="D518" s="62"/>
      <c r="E518" s="62"/>
      <c r="F518" s="62"/>
      <c r="G518" s="62"/>
      <c r="H518" s="62"/>
      <c r="I518" s="62"/>
      <c r="J518" s="62"/>
    </row>
    <row r="519" spans="1:10" ht="12" hidden="1" customHeight="1" outlineLevel="1" x14ac:dyDescent="0.35">
      <c r="A519" s="56"/>
      <c r="B519" s="60">
        <v>6300</v>
      </c>
      <c r="C519" s="66" t="s">
        <v>94</v>
      </c>
      <c r="D519" s="62"/>
      <c r="E519" s="62"/>
      <c r="F519" s="62"/>
      <c r="G519" s="62"/>
      <c r="H519" s="62"/>
      <c r="I519" s="62"/>
      <c r="J519" s="62"/>
    </row>
    <row r="520" spans="1:10" ht="12" hidden="1" customHeight="1" outlineLevel="1" x14ac:dyDescent="0.35">
      <c r="A520" s="56"/>
      <c r="B520" s="60">
        <v>6400</v>
      </c>
      <c r="C520" s="66" t="s">
        <v>95</v>
      </c>
      <c r="D520" s="62"/>
      <c r="E520" s="62"/>
      <c r="F520" s="62"/>
      <c r="G520" s="62"/>
      <c r="H520" s="62"/>
      <c r="I520" s="62"/>
      <c r="J520" s="62"/>
    </row>
    <row r="521" spans="1:10" ht="12" hidden="1" customHeight="1" outlineLevel="1" x14ac:dyDescent="0.35">
      <c r="A521" s="56"/>
      <c r="B521" s="60">
        <v>6500</v>
      </c>
      <c r="C521" s="67" t="s">
        <v>96</v>
      </c>
      <c r="D521" s="62"/>
      <c r="E521" s="62"/>
      <c r="F521" s="62"/>
      <c r="G521" s="62"/>
      <c r="H521" s="62"/>
      <c r="I521" s="62"/>
      <c r="J521" s="62"/>
    </row>
    <row r="522" spans="1:10" ht="12" hidden="1" customHeight="1" outlineLevel="1" x14ac:dyDescent="0.35">
      <c r="A522" s="56"/>
      <c r="B522" s="17">
        <v>7000</v>
      </c>
      <c r="C522" s="18" t="s">
        <v>97</v>
      </c>
      <c r="D522" s="78">
        <f t="shared" ref="D522:F522" si="558">SUM(D523:D525)</f>
        <v>0</v>
      </c>
      <c r="E522" s="78">
        <f t="shared" si="558"/>
        <v>0</v>
      </c>
      <c r="F522" s="78">
        <f t="shared" si="558"/>
        <v>0</v>
      </c>
      <c r="G522" s="78">
        <f t="shared" ref="G522:H522" si="559">SUM(G523:G525)</f>
        <v>0</v>
      </c>
      <c r="H522" s="78">
        <f t="shared" si="559"/>
        <v>0</v>
      </c>
      <c r="I522" s="78">
        <f t="shared" ref="I522:J522" si="560">SUM(I523:I525)</f>
        <v>0</v>
      </c>
      <c r="J522" s="78">
        <f t="shared" si="560"/>
        <v>0</v>
      </c>
    </row>
    <row r="523" spans="1:10" ht="12" hidden="1" customHeight="1" outlineLevel="1" x14ac:dyDescent="0.35">
      <c r="A523" s="56"/>
      <c r="B523" s="68">
        <v>7200</v>
      </c>
      <c r="C523" s="69" t="s">
        <v>98</v>
      </c>
      <c r="D523" s="62"/>
      <c r="E523" s="62"/>
      <c r="F523" s="62"/>
      <c r="G523" s="62"/>
      <c r="H523" s="62"/>
      <c r="I523" s="62"/>
      <c r="J523" s="62"/>
    </row>
    <row r="524" spans="1:10" ht="12" hidden="1" customHeight="1" outlineLevel="1" x14ac:dyDescent="0.35">
      <c r="A524" s="56"/>
      <c r="B524" s="68">
        <v>7500</v>
      </c>
      <c r="C524" s="69" t="s">
        <v>99</v>
      </c>
      <c r="D524" s="62"/>
      <c r="E524" s="62"/>
      <c r="F524" s="62"/>
      <c r="G524" s="62"/>
      <c r="H524" s="62"/>
      <c r="I524" s="62"/>
      <c r="J524" s="62"/>
    </row>
    <row r="525" spans="1:10" ht="12" hidden="1" customHeight="1" outlineLevel="1" x14ac:dyDescent="0.35">
      <c r="A525" s="56"/>
      <c r="B525" s="68">
        <v>7700</v>
      </c>
      <c r="C525" s="69" t="s">
        <v>100</v>
      </c>
      <c r="D525" s="62"/>
      <c r="E525" s="62"/>
      <c r="F525" s="62"/>
      <c r="G525" s="62"/>
      <c r="H525" s="62"/>
      <c r="I525" s="62"/>
      <c r="J525" s="62"/>
    </row>
    <row r="526" spans="1:10" ht="12" hidden="1" customHeight="1" outlineLevel="1" x14ac:dyDescent="0.35">
      <c r="A526" s="56"/>
      <c r="B526" s="70">
        <v>8000</v>
      </c>
      <c r="C526" s="71" t="s">
        <v>101</v>
      </c>
      <c r="D526" s="78">
        <f t="shared" ref="D526:F526" si="561">SUM(D527:D529)</f>
        <v>0</v>
      </c>
      <c r="E526" s="78">
        <f t="shared" si="561"/>
        <v>0</v>
      </c>
      <c r="F526" s="78">
        <f t="shared" si="561"/>
        <v>0</v>
      </c>
      <c r="G526" s="78">
        <f t="shared" ref="G526:H526" si="562">SUM(G527:G529)</f>
        <v>0</v>
      </c>
      <c r="H526" s="78">
        <f t="shared" si="562"/>
        <v>0</v>
      </c>
      <c r="I526" s="78">
        <f t="shared" ref="I526:J526" si="563">SUM(I527:I529)</f>
        <v>0</v>
      </c>
      <c r="J526" s="78">
        <f t="shared" si="563"/>
        <v>0</v>
      </c>
    </row>
    <row r="527" spans="1:10" ht="12" hidden="1" customHeight="1" outlineLevel="1" x14ac:dyDescent="0.35">
      <c r="A527" s="56"/>
      <c r="B527" s="72">
        <v>8100</v>
      </c>
      <c r="C527" s="73" t="s">
        <v>102</v>
      </c>
      <c r="D527" s="78"/>
      <c r="E527" s="78"/>
      <c r="F527" s="78"/>
      <c r="G527" s="78"/>
      <c r="H527" s="78"/>
      <c r="I527" s="78"/>
      <c r="J527" s="78"/>
    </row>
    <row r="528" spans="1:10" ht="12" hidden="1" customHeight="1" outlineLevel="1" x14ac:dyDescent="0.35">
      <c r="A528" s="56"/>
      <c r="B528" s="72">
        <v>8600</v>
      </c>
      <c r="C528" s="73" t="s">
        <v>103</v>
      </c>
      <c r="D528" s="78"/>
      <c r="E528" s="78"/>
      <c r="F528" s="78"/>
      <c r="G528" s="78"/>
      <c r="H528" s="78"/>
      <c r="I528" s="78"/>
      <c r="J528" s="78"/>
    </row>
    <row r="529" spans="1:10" ht="12" hidden="1" customHeight="1" outlineLevel="1" x14ac:dyDescent="0.35">
      <c r="A529" s="56"/>
      <c r="B529" s="72">
        <v>8900</v>
      </c>
      <c r="C529" s="73" t="s">
        <v>104</v>
      </c>
      <c r="D529" s="78"/>
      <c r="E529" s="78"/>
      <c r="F529" s="78"/>
      <c r="G529" s="78"/>
      <c r="H529" s="78"/>
      <c r="I529" s="78"/>
      <c r="J529" s="78"/>
    </row>
    <row r="530" spans="1:10" ht="28.5" hidden="1" customHeight="1" outlineLevel="1" x14ac:dyDescent="0.35">
      <c r="A530" s="74" t="s">
        <v>128</v>
      </c>
      <c r="B530" s="75"/>
      <c r="C530" s="76" t="s">
        <v>129</v>
      </c>
      <c r="D530" s="77">
        <f t="shared" ref="D530:F530" si="564">D531+D547+D560</f>
        <v>0</v>
      </c>
      <c r="E530" s="77">
        <f t="shared" si="564"/>
        <v>0</v>
      </c>
      <c r="F530" s="77">
        <f t="shared" si="564"/>
        <v>0</v>
      </c>
      <c r="G530" s="77">
        <f t="shared" ref="G530:H530" si="565">G531+G547+G560</f>
        <v>0</v>
      </c>
      <c r="H530" s="77">
        <f t="shared" si="565"/>
        <v>0</v>
      </c>
      <c r="I530" s="77">
        <f t="shared" ref="I530:J530" si="566">I531+I547+I560</f>
        <v>0</v>
      </c>
      <c r="J530" s="77">
        <f t="shared" si="566"/>
        <v>0</v>
      </c>
    </row>
    <row r="531" spans="1:10" ht="12" hidden="1" customHeight="1" outlineLevel="1" x14ac:dyDescent="0.35">
      <c r="A531" s="45"/>
      <c r="B531" s="46"/>
      <c r="C531" s="47" t="s">
        <v>125</v>
      </c>
      <c r="D531" s="48">
        <f t="shared" ref="D531:F531" si="567">D532+D535+D541+D544+D551+D556</f>
        <v>0</v>
      </c>
      <c r="E531" s="48">
        <f t="shared" si="567"/>
        <v>0</v>
      </c>
      <c r="F531" s="48">
        <f t="shared" si="567"/>
        <v>0</v>
      </c>
      <c r="G531" s="48">
        <f t="shared" ref="G531:H531" si="568">G532+G535+G541+G544+G551+G556</f>
        <v>0</v>
      </c>
      <c r="H531" s="48">
        <f t="shared" si="568"/>
        <v>0</v>
      </c>
      <c r="I531" s="48">
        <f t="shared" ref="I531:J531" si="569">I532+I535+I541+I544+I551+I556</f>
        <v>0</v>
      </c>
      <c r="J531" s="48">
        <f t="shared" si="569"/>
        <v>0</v>
      </c>
    </row>
    <row r="532" spans="1:10" ht="12" hidden="1" customHeight="1" outlineLevel="1" x14ac:dyDescent="0.35">
      <c r="A532" s="45"/>
      <c r="B532" s="49">
        <v>1000</v>
      </c>
      <c r="C532" s="50" t="s">
        <v>73</v>
      </c>
      <c r="D532" s="48">
        <f t="shared" ref="D532:F532" si="570">SUM(D533:D534)</f>
        <v>0</v>
      </c>
      <c r="E532" s="48">
        <f t="shared" si="570"/>
        <v>0</v>
      </c>
      <c r="F532" s="48">
        <f t="shared" si="570"/>
        <v>0</v>
      </c>
      <c r="G532" s="48">
        <f t="shared" ref="G532:H532" si="571">SUM(G533:G534)</f>
        <v>0</v>
      </c>
      <c r="H532" s="48">
        <f t="shared" si="571"/>
        <v>0</v>
      </c>
      <c r="I532" s="48">
        <f t="shared" ref="I532:J532" si="572">SUM(I533:I534)</f>
        <v>0</v>
      </c>
      <c r="J532" s="48">
        <f t="shared" si="572"/>
        <v>0</v>
      </c>
    </row>
    <row r="533" spans="1:10" ht="12" hidden="1" customHeight="1" outlineLevel="1" x14ac:dyDescent="0.35">
      <c r="A533" s="45"/>
      <c r="B533" s="52">
        <v>1100</v>
      </c>
      <c r="C533" s="53" t="s">
        <v>74</v>
      </c>
      <c r="D533" s="54"/>
      <c r="E533" s="54"/>
      <c r="F533" s="54"/>
      <c r="G533" s="54"/>
      <c r="H533" s="54"/>
      <c r="I533" s="54"/>
      <c r="J533" s="54"/>
    </row>
    <row r="534" spans="1:10" ht="12" hidden="1" customHeight="1" outlineLevel="1" x14ac:dyDescent="0.35">
      <c r="A534" s="45"/>
      <c r="B534" s="52">
        <v>1200</v>
      </c>
      <c r="C534" s="55" t="s">
        <v>75</v>
      </c>
      <c r="D534" s="54"/>
      <c r="E534" s="54"/>
      <c r="F534" s="54"/>
      <c r="G534" s="54"/>
      <c r="H534" s="54"/>
      <c r="I534" s="54"/>
      <c r="J534" s="54"/>
    </row>
    <row r="535" spans="1:10" ht="12" hidden="1" customHeight="1" outlineLevel="1" x14ac:dyDescent="0.35">
      <c r="A535" s="56"/>
      <c r="B535" s="57">
        <v>2000</v>
      </c>
      <c r="C535" s="58" t="s">
        <v>76</v>
      </c>
      <c r="D535" s="78">
        <f t="shared" ref="D535:F535" si="573">SUM(D536:D540)</f>
        <v>0</v>
      </c>
      <c r="E535" s="78">
        <f t="shared" si="573"/>
        <v>0</v>
      </c>
      <c r="F535" s="78">
        <f t="shared" si="573"/>
        <v>0</v>
      </c>
      <c r="G535" s="78">
        <f t="shared" ref="G535:H535" si="574">SUM(G536:G540)</f>
        <v>0</v>
      </c>
      <c r="H535" s="78">
        <f t="shared" si="574"/>
        <v>0</v>
      </c>
      <c r="I535" s="78">
        <f t="shared" ref="I535:J535" si="575">SUM(I536:I540)</f>
        <v>0</v>
      </c>
      <c r="J535" s="78">
        <f t="shared" si="575"/>
        <v>0</v>
      </c>
    </row>
    <row r="536" spans="1:10" ht="12" hidden="1" customHeight="1" outlineLevel="1" x14ac:dyDescent="0.35">
      <c r="A536" s="56"/>
      <c r="B536" s="60">
        <v>2100</v>
      </c>
      <c r="C536" s="61" t="s">
        <v>77</v>
      </c>
      <c r="D536" s="62"/>
      <c r="E536" s="62"/>
      <c r="F536" s="62"/>
      <c r="G536" s="62"/>
      <c r="H536" s="62"/>
      <c r="I536" s="62"/>
      <c r="J536" s="62"/>
    </row>
    <row r="537" spans="1:10" ht="12" hidden="1" customHeight="1" outlineLevel="1" x14ac:dyDescent="0.35">
      <c r="A537" s="56"/>
      <c r="B537" s="60">
        <v>2200</v>
      </c>
      <c r="C537" s="61" t="s">
        <v>78</v>
      </c>
      <c r="D537" s="62"/>
      <c r="E537" s="62"/>
      <c r="F537" s="62"/>
      <c r="G537" s="62"/>
      <c r="H537" s="62"/>
      <c r="I537" s="62"/>
      <c r="J537" s="62"/>
    </row>
    <row r="538" spans="1:10" ht="12" hidden="1" customHeight="1" outlineLevel="1" x14ac:dyDescent="0.35">
      <c r="A538" s="56"/>
      <c r="B538" s="60">
        <v>2300</v>
      </c>
      <c r="C538" s="61" t="s">
        <v>79</v>
      </c>
      <c r="D538" s="62"/>
      <c r="E538" s="62"/>
      <c r="F538" s="62"/>
      <c r="G538" s="62"/>
      <c r="H538" s="62"/>
      <c r="I538" s="62"/>
      <c r="J538" s="62"/>
    </row>
    <row r="539" spans="1:10" ht="12" hidden="1" customHeight="1" outlineLevel="1" x14ac:dyDescent="0.35">
      <c r="A539" s="56"/>
      <c r="B539" s="60">
        <v>2400</v>
      </c>
      <c r="C539" s="61" t="s">
        <v>80</v>
      </c>
      <c r="D539" s="62"/>
      <c r="E539" s="62"/>
      <c r="F539" s="62"/>
      <c r="G539" s="62"/>
      <c r="H539" s="62"/>
      <c r="I539" s="62"/>
      <c r="J539" s="62"/>
    </row>
    <row r="540" spans="1:10" ht="12" hidden="1" customHeight="1" outlineLevel="1" x14ac:dyDescent="0.35">
      <c r="A540" s="56"/>
      <c r="B540" s="60">
        <v>2500</v>
      </c>
      <c r="C540" s="61" t="s">
        <v>81</v>
      </c>
      <c r="D540" s="62"/>
      <c r="E540" s="62"/>
      <c r="F540" s="62"/>
      <c r="G540" s="62"/>
      <c r="H540" s="62"/>
      <c r="I540" s="62"/>
      <c r="J540" s="62"/>
    </row>
    <row r="541" spans="1:10" ht="12" hidden="1" customHeight="1" outlineLevel="1" x14ac:dyDescent="0.35">
      <c r="A541" s="56"/>
      <c r="B541" s="17">
        <v>3000</v>
      </c>
      <c r="C541" s="63" t="s">
        <v>82</v>
      </c>
      <c r="D541" s="78">
        <f t="shared" ref="D541:F541" si="576">SUM(D542:D543)</f>
        <v>0</v>
      </c>
      <c r="E541" s="78">
        <f t="shared" si="576"/>
        <v>0</v>
      </c>
      <c r="F541" s="78">
        <f t="shared" si="576"/>
        <v>0</v>
      </c>
      <c r="G541" s="78">
        <f t="shared" ref="G541:H541" si="577">SUM(G542:G543)</f>
        <v>0</v>
      </c>
      <c r="H541" s="78">
        <f t="shared" si="577"/>
        <v>0</v>
      </c>
      <c r="I541" s="78">
        <f t="shared" ref="I541:J541" si="578">SUM(I542:I543)</f>
        <v>0</v>
      </c>
      <c r="J541" s="78">
        <f t="shared" si="578"/>
        <v>0</v>
      </c>
    </row>
    <row r="542" spans="1:10" ht="12" hidden="1" customHeight="1" outlineLevel="1" x14ac:dyDescent="0.35">
      <c r="A542" s="56"/>
      <c r="B542" s="60">
        <v>3200</v>
      </c>
      <c r="C542" s="61" t="s">
        <v>83</v>
      </c>
      <c r="D542" s="62"/>
      <c r="E542" s="62"/>
      <c r="F542" s="62"/>
      <c r="G542" s="62"/>
      <c r="H542" s="62"/>
      <c r="I542" s="62"/>
      <c r="J542" s="62"/>
    </row>
    <row r="543" spans="1:10" ht="12" hidden="1" customHeight="1" outlineLevel="1" x14ac:dyDescent="0.35">
      <c r="A543" s="56"/>
      <c r="B543" s="60">
        <v>3300</v>
      </c>
      <c r="C543" s="61" t="s">
        <v>84</v>
      </c>
      <c r="D543" s="62"/>
      <c r="E543" s="62"/>
      <c r="F543" s="62"/>
      <c r="G543" s="62"/>
      <c r="H543" s="62"/>
      <c r="I543" s="62"/>
      <c r="J543" s="62"/>
    </row>
    <row r="544" spans="1:10" ht="12" hidden="1" customHeight="1" outlineLevel="1" x14ac:dyDescent="0.35">
      <c r="A544" s="56"/>
      <c r="B544" s="17">
        <v>4000</v>
      </c>
      <c r="C544" s="64" t="s">
        <v>85</v>
      </c>
      <c r="D544" s="78">
        <f t="shared" ref="D544:F544" si="579">SUM(D545:D546)</f>
        <v>0</v>
      </c>
      <c r="E544" s="78">
        <f t="shared" si="579"/>
        <v>0</v>
      </c>
      <c r="F544" s="78">
        <f t="shared" si="579"/>
        <v>0</v>
      </c>
      <c r="G544" s="78">
        <f t="shared" ref="G544:H544" si="580">SUM(G545:G546)</f>
        <v>0</v>
      </c>
      <c r="H544" s="78">
        <f t="shared" si="580"/>
        <v>0</v>
      </c>
      <c r="I544" s="78">
        <f t="shared" ref="I544:J544" si="581">SUM(I545:I546)</f>
        <v>0</v>
      </c>
      <c r="J544" s="78">
        <f t="shared" si="581"/>
        <v>0</v>
      </c>
    </row>
    <row r="545" spans="1:10" ht="12" hidden="1" customHeight="1" outlineLevel="1" x14ac:dyDescent="0.35">
      <c r="A545" s="56"/>
      <c r="B545" s="60">
        <v>4200</v>
      </c>
      <c r="C545" s="65" t="s">
        <v>86</v>
      </c>
      <c r="D545" s="62"/>
      <c r="E545" s="62"/>
      <c r="F545" s="62"/>
      <c r="G545" s="62"/>
      <c r="H545" s="62"/>
      <c r="I545" s="62"/>
      <c r="J545" s="62"/>
    </row>
    <row r="546" spans="1:10" ht="12" hidden="1" customHeight="1" outlineLevel="1" x14ac:dyDescent="0.35">
      <c r="A546" s="56"/>
      <c r="B546" s="60">
        <v>4300</v>
      </c>
      <c r="C546" s="65" t="s">
        <v>87</v>
      </c>
      <c r="D546" s="62"/>
      <c r="E546" s="62"/>
      <c r="F546" s="62"/>
      <c r="G546" s="62"/>
      <c r="H546" s="62"/>
      <c r="I546" s="62"/>
      <c r="J546" s="62"/>
    </row>
    <row r="547" spans="1:10" ht="12" hidden="1" customHeight="1" outlineLevel="1" x14ac:dyDescent="0.35">
      <c r="A547" s="56"/>
      <c r="B547" s="17">
        <v>5000</v>
      </c>
      <c r="C547" s="18" t="s">
        <v>88</v>
      </c>
      <c r="D547" s="78">
        <f t="shared" ref="D547:F547" si="582">SUM(D548:D550)</f>
        <v>0</v>
      </c>
      <c r="E547" s="78">
        <f t="shared" si="582"/>
        <v>0</v>
      </c>
      <c r="F547" s="78">
        <f t="shared" si="582"/>
        <v>0</v>
      </c>
      <c r="G547" s="78">
        <f t="shared" ref="G547:H547" si="583">SUM(G548:G550)</f>
        <v>0</v>
      </c>
      <c r="H547" s="78">
        <f t="shared" si="583"/>
        <v>0</v>
      </c>
      <c r="I547" s="78">
        <f t="shared" ref="I547:J547" si="584">SUM(I548:I550)</f>
        <v>0</v>
      </c>
      <c r="J547" s="78">
        <f t="shared" si="584"/>
        <v>0</v>
      </c>
    </row>
    <row r="548" spans="1:10" ht="12" hidden="1" customHeight="1" outlineLevel="1" x14ac:dyDescent="0.35">
      <c r="A548" s="56"/>
      <c r="B548" s="60">
        <v>5100</v>
      </c>
      <c r="C548" s="66" t="s">
        <v>89</v>
      </c>
      <c r="D548" s="78"/>
      <c r="E548" s="78"/>
      <c r="F548" s="78"/>
      <c r="G548" s="78"/>
      <c r="H548" s="78"/>
      <c r="I548" s="78"/>
      <c r="J548" s="78"/>
    </row>
    <row r="549" spans="1:10" ht="12" hidden="1" customHeight="1" outlineLevel="1" x14ac:dyDescent="0.35">
      <c r="A549" s="56"/>
      <c r="B549" s="60">
        <v>5200</v>
      </c>
      <c r="C549" s="66" t="s">
        <v>90</v>
      </c>
      <c r="D549" s="78"/>
      <c r="E549" s="78"/>
      <c r="F549" s="78"/>
      <c r="G549" s="78"/>
      <c r="H549" s="78"/>
      <c r="I549" s="78"/>
      <c r="J549" s="78"/>
    </row>
    <row r="550" spans="1:10" ht="12" hidden="1" customHeight="1" outlineLevel="1" x14ac:dyDescent="0.35">
      <c r="A550" s="56"/>
      <c r="B550" s="60">
        <v>5300</v>
      </c>
      <c r="C550" s="67" t="s">
        <v>91</v>
      </c>
      <c r="D550" s="78"/>
      <c r="E550" s="78"/>
      <c r="F550" s="78"/>
      <c r="G550" s="78"/>
      <c r="H550" s="78"/>
      <c r="I550" s="78"/>
      <c r="J550" s="78"/>
    </row>
    <row r="551" spans="1:10" ht="12" hidden="1" customHeight="1" outlineLevel="1" x14ac:dyDescent="0.35">
      <c r="A551" s="56"/>
      <c r="B551" s="17">
        <v>6000</v>
      </c>
      <c r="C551" s="18" t="s">
        <v>92</v>
      </c>
      <c r="D551" s="78">
        <f t="shared" ref="D551:F551" si="585">SUM(D552:D555)</f>
        <v>0</v>
      </c>
      <c r="E551" s="78">
        <f t="shared" si="585"/>
        <v>0</v>
      </c>
      <c r="F551" s="78">
        <f t="shared" si="585"/>
        <v>0</v>
      </c>
      <c r="G551" s="78">
        <f t="shared" ref="G551:H551" si="586">SUM(G552:G555)</f>
        <v>0</v>
      </c>
      <c r="H551" s="78">
        <f t="shared" si="586"/>
        <v>0</v>
      </c>
      <c r="I551" s="78">
        <f t="shared" ref="I551:J551" si="587">SUM(I552:I555)</f>
        <v>0</v>
      </c>
      <c r="J551" s="78">
        <f t="shared" si="587"/>
        <v>0</v>
      </c>
    </row>
    <row r="552" spans="1:10" ht="12" hidden="1" customHeight="1" outlineLevel="1" x14ac:dyDescent="0.35">
      <c r="A552" s="56"/>
      <c r="B552" s="60">
        <v>6200</v>
      </c>
      <c r="C552" s="66" t="s">
        <v>93</v>
      </c>
      <c r="D552" s="62"/>
      <c r="E552" s="62"/>
      <c r="F552" s="62"/>
      <c r="G552" s="62"/>
      <c r="H552" s="62"/>
      <c r="I552" s="62"/>
      <c r="J552" s="62"/>
    </row>
    <row r="553" spans="1:10" ht="12" hidden="1" customHeight="1" outlineLevel="1" x14ac:dyDescent="0.35">
      <c r="A553" s="56"/>
      <c r="B553" s="60">
        <v>6300</v>
      </c>
      <c r="C553" s="66" t="s">
        <v>94</v>
      </c>
      <c r="D553" s="62"/>
      <c r="E553" s="62"/>
      <c r="F553" s="62"/>
      <c r="G553" s="62"/>
      <c r="H553" s="62"/>
      <c r="I553" s="62"/>
      <c r="J553" s="62"/>
    </row>
    <row r="554" spans="1:10" ht="12" hidden="1" customHeight="1" outlineLevel="1" x14ac:dyDescent="0.35">
      <c r="A554" s="56"/>
      <c r="B554" s="60">
        <v>6400</v>
      </c>
      <c r="C554" s="66" t="s">
        <v>95</v>
      </c>
      <c r="D554" s="62"/>
      <c r="E554" s="62"/>
      <c r="F554" s="62"/>
      <c r="G554" s="62"/>
      <c r="H554" s="62"/>
      <c r="I554" s="62"/>
      <c r="J554" s="62"/>
    </row>
    <row r="555" spans="1:10" ht="12" hidden="1" customHeight="1" outlineLevel="1" x14ac:dyDescent="0.35">
      <c r="A555" s="56"/>
      <c r="B555" s="60">
        <v>6500</v>
      </c>
      <c r="C555" s="67" t="s">
        <v>96</v>
      </c>
      <c r="D555" s="62"/>
      <c r="E555" s="62"/>
      <c r="F555" s="62"/>
      <c r="G555" s="62"/>
      <c r="H555" s="62"/>
      <c r="I555" s="62"/>
      <c r="J555" s="62"/>
    </row>
    <row r="556" spans="1:10" ht="12" hidden="1" customHeight="1" outlineLevel="1" x14ac:dyDescent="0.35">
      <c r="A556" s="56"/>
      <c r="B556" s="17">
        <v>7000</v>
      </c>
      <c r="C556" s="18" t="s">
        <v>97</v>
      </c>
      <c r="D556" s="78">
        <f t="shared" ref="D556:F556" si="588">SUM(D557:D559)</f>
        <v>0</v>
      </c>
      <c r="E556" s="78">
        <f t="shared" si="588"/>
        <v>0</v>
      </c>
      <c r="F556" s="78">
        <f t="shared" si="588"/>
        <v>0</v>
      </c>
      <c r="G556" s="78">
        <f t="shared" ref="G556:H556" si="589">SUM(G557:G559)</f>
        <v>0</v>
      </c>
      <c r="H556" s="78">
        <f t="shared" si="589"/>
        <v>0</v>
      </c>
      <c r="I556" s="78">
        <f t="shared" ref="I556:J556" si="590">SUM(I557:I559)</f>
        <v>0</v>
      </c>
      <c r="J556" s="78">
        <f t="shared" si="590"/>
        <v>0</v>
      </c>
    </row>
    <row r="557" spans="1:10" ht="12" hidden="1" customHeight="1" outlineLevel="1" x14ac:dyDescent="0.35">
      <c r="A557" s="56"/>
      <c r="B557" s="68">
        <v>7200</v>
      </c>
      <c r="C557" s="69" t="s">
        <v>98</v>
      </c>
      <c r="D557" s="62"/>
      <c r="E557" s="62"/>
      <c r="F557" s="62"/>
      <c r="G557" s="62"/>
      <c r="H557" s="62"/>
      <c r="I557" s="62"/>
      <c r="J557" s="62"/>
    </row>
    <row r="558" spans="1:10" ht="12" hidden="1" customHeight="1" outlineLevel="1" x14ac:dyDescent="0.35">
      <c r="A558" s="56"/>
      <c r="B558" s="68">
        <v>7500</v>
      </c>
      <c r="C558" s="69" t="s">
        <v>99</v>
      </c>
      <c r="D558" s="62"/>
      <c r="E558" s="62"/>
      <c r="F558" s="62"/>
      <c r="G558" s="62"/>
      <c r="H558" s="62"/>
      <c r="I558" s="62"/>
      <c r="J558" s="62"/>
    </row>
    <row r="559" spans="1:10" ht="12" hidden="1" customHeight="1" outlineLevel="1" x14ac:dyDescent="0.35">
      <c r="A559" s="56"/>
      <c r="B559" s="68">
        <v>7700</v>
      </c>
      <c r="C559" s="69" t="s">
        <v>100</v>
      </c>
      <c r="D559" s="62"/>
      <c r="E559" s="62"/>
      <c r="F559" s="62"/>
      <c r="G559" s="62"/>
      <c r="H559" s="62"/>
      <c r="I559" s="62"/>
      <c r="J559" s="62"/>
    </row>
    <row r="560" spans="1:10" ht="12" hidden="1" customHeight="1" outlineLevel="1" x14ac:dyDescent="0.35">
      <c r="A560" s="56"/>
      <c r="B560" s="70">
        <v>8000</v>
      </c>
      <c r="C560" s="71" t="s">
        <v>101</v>
      </c>
      <c r="D560" s="78">
        <f t="shared" ref="D560:F560" si="591">SUM(D561:D563)</f>
        <v>0</v>
      </c>
      <c r="E560" s="78">
        <f t="shared" si="591"/>
        <v>0</v>
      </c>
      <c r="F560" s="78">
        <f t="shared" si="591"/>
        <v>0</v>
      </c>
      <c r="G560" s="78">
        <f t="shared" ref="G560:H560" si="592">SUM(G561:G563)</f>
        <v>0</v>
      </c>
      <c r="H560" s="78">
        <f t="shared" si="592"/>
        <v>0</v>
      </c>
      <c r="I560" s="78">
        <f t="shared" ref="I560:J560" si="593">SUM(I561:I563)</f>
        <v>0</v>
      </c>
      <c r="J560" s="78">
        <f t="shared" si="593"/>
        <v>0</v>
      </c>
    </row>
    <row r="561" spans="1:10" ht="12" hidden="1" customHeight="1" outlineLevel="1" x14ac:dyDescent="0.35">
      <c r="A561" s="56"/>
      <c r="B561" s="72">
        <v>8100</v>
      </c>
      <c r="C561" s="73" t="s">
        <v>102</v>
      </c>
      <c r="D561" s="78"/>
      <c r="E561" s="78"/>
      <c r="F561" s="78"/>
      <c r="G561" s="78"/>
      <c r="H561" s="78"/>
      <c r="I561" s="78"/>
      <c r="J561" s="78"/>
    </row>
    <row r="562" spans="1:10" ht="12" hidden="1" customHeight="1" outlineLevel="1" x14ac:dyDescent="0.35">
      <c r="A562" s="56"/>
      <c r="B562" s="72">
        <v>8600</v>
      </c>
      <c r="C562" s="73" t="s">
        <v>103</v>
      </c>
      <c r="D562" s="78"/>
      <c r="E562" s="78"/>
      <c r="F562" s="78"/>
      <c r="G562" s="78"/>
      <c r="H562" s="78"/>
      <c r="I562" s="78"/>
      <c r="J562" s="78"/>
    </row>
    <row r="563" spans="1:10" ht="12" hidden="1" customHeight="1" outlineLevel="1" x14ac:dyDescent="0.35">
      <c r="A563" s="56"/>
      <c r="B563" s="72">
        <v>8900</v>
      </c>
      <c r="C563" s="73" t="s">
        <v>104</v>
      </c>
      <c r="D563" s="78"/>
      <c r="E563" s="78"/>
      <c r="F563" s="78"/>
      <c r="G563" s="78"/>
      <c r="H563" s="78"/>
      <c r="I563" s="78"/>
      <c r="J563" s="78"/>
    </row>
    <row r="564" spans="1:10" ht="17.149999999999999" customHeight="1" collapsed="1" x14ac:dyDescent="0.35">
      <c r="A564" s="88" t="s">
        <v>130</v>
      </c>
      <c r="B564" s="42"/>
      <c r="C564" s="43" t="s">
        <v>131</v>
      </c>
      <c r="D564" s="44">
        <f>D565+D581+D594</f>
        <v>9911031</v>
      </c>
      <c r="E564" s="44">
        <f>E565+E581+E594</f>
        <v>351788</v>
      </c>
      <c r="F564" s="44">
        <f t="shared" ref="F564:H564" si="594">F565+F581+F594</f>
        <v>10262819</v>
      </c>
      <c r="G564" s="44">
        <f>G565+G581+G594</f>
        <v>428273</v>
      </c>
      <c r="H564" s="44">
        <f t="shared" si="594"/>
        <v>10691092</v>
      </c>
      <c r="I564" s="44">
        <f>I565+I581+I594</f>
        <v>3218</v>
      </c>
      <c r="J564" s="44">
        <f t="shared" ref="J564" si="595">J565+J581+J594</f>
        <v>10694310</v>
      </c>
    </row>
    <row r="565" spans="1:10" ht="12" customHeight="1" x14ac:dyDescent="0.35">
      <c r="A565" s="45"/>
      <c r="B565" s="46"/>
      <c r="C565" s="47" t="s">
        <v>284</v>
      </c>
      <c r="D565" s="48">
        <f t="shared" ref="D565:F565" si="596">D566+D569+D575+D578+D585+D590</f>
        <v>4877025</v>
      </c>
      <c r="E565" s="48">
        <f t="shared" si="596"/>
        <v>22293</v>
      </c>
      <c r="F565" s="48">
        <f t="shared" si="596"/>
        <v>4899318</v>
      </c>
      <c r="G565" s="48">
        <f t="shared" ref="G565:H565" si="597">G566+G569+G575+G578+G585+G590</f>
        <v>-4599</v>
      </c>
      <c r="H565" s="48">
        <f t="shared" si="597"/>
        <v>4894719</v>
      </c>
      <c r="I565" s="48">
        <f t="shared" ref="I565:J565" si="598">I566+I569+I575+I578+I585+I590</f>
        <v>-136505</v>
      </c>
      <c r="J565" s="48">
        <f t="shared" si="598"/>
        <v>4758214</v>
      </c>
    </row>
    <row r="566" spans="1:10" ht="12" customHeight="1" x14ac:dyDescent="0.35">
      <c r="A566" s="56"/>
      <c r="B566" s="49">
        <v>1000</v>
      </c>
      <c r="C566" s="50" t="s">
        <v>73</v>
      </c>
      <c r="D566" s="51">
        <f t="shared" ref="D566:F581" si="599">D600+D634+D736+D770+D804+D838+D940</f>
        <v>1023983</v>
      </c>
      <c r="E566" s="51">
        <f t="shared" si="599"/>
        <v>-1139</v>
      </c>
      <c r="F566" s="51">
        <f t="shared" si="599"/>
        <v>1022844</v>
      </c>
      <c r="G566" s="51">
        <f t="shared" ref="G566:H566" si="600">G600+G634+G736+G770+G804+G838+G940</f>
        <v>2215</v>
      </c>
      <c r="H566" s="51">
        <f t="shared" si="600"/>
        <v>1025059</v>
      </c>
      <c r="I566" s="51">
        <f t="shared" ref="I566:J566" si="601">I600+I634+I736+I770+I804+I838+I940</f>
        <v>3265</v>
      </c>
      <c r="J566" s="51">
        <f t="shared" si="601"/>
        <v>1028324</v>
      </c>
    </row>
    <row r="567" spans="1:10" ht="12" customHeight="1" x14ac:dyDescent="0.35">
      <c r="A567" s="56"/>
      <c r="B567" s="52">
        <v>1100</v>
      </c>
      <c r="C567" s="53" t="s">
        <v>74</v>
      </c>
      <c r="D567" s="54">
        <f t="shared" si="599"/>
        <v>798977</v>
      </c>
      <c r="E567" s="54">
        <f t="shared" si="599"/>
        <v>-2246</v>
      </c>
      <c r="F567" s="54">
        <f t="shared" si="599"/>
        <v>796731</v>
      </c>
      <c r="G567" s="54">
        <f t="shared" ref="G567:H567" si="602">G601+G635+G737+G771+G805+G839+G941</f>
        <v>1696</v>
      </c>
      <c r="H567" s="54">
        <f t="shared" si="602"/>
        <v>798427</v>
      </c>
      <c r="I567" s="54">
        <f t="shared" ref="I567:J567" si="603">I601+I635+I737+I771+I805+I839+I941</f>
        <v>3375</v>
      </c>
      <c r="J567" s="54">
        <f t="shared" si="603"/>
        <v>801802</v>
      </c>
    </row>
    <row r="568" spans="1:10" ht="12" customHeight="1" x14ac:dyDescent="0.35">
      <c r="A568" s="56"/>
      <c r="B568" s="52">
        <v>1200</v>
      </c>
      <c r="C568" s="55" t="s">
        <v>75</v>
      </c>
      <c r="D568" s="54">
        <f t="shared" si="599"/>
        <v>225006</v>
      </c>
      <c r="E568" s="54">
        <f t="shared" si="599"/>
        <v>1107</v>
      </c>
      <c r="F568" s="54">
        <f t="shared" si="599"/>
        <v>226113</v>
      </c>
      <c r="G568" s="54">
        <f t="shared" ref="G568:H568" si="604">G602+G636+G738+G772+G806+G840+G942</f>
        <v>519</v>
      </c>
      <c r="H568" s="54">
        <f t="shared" si="604"/>
        <v>226632</v>
      </c>
      <c r="I568" s="54">
        <f t="shared" ref="I568:J568" si="605">I602+I636+I738+I772+I806+I840+I942</f>
        <v>-110</v>
      </c>
      <c r="J568" s="54">
        <f t="shared" si="605"/>
        <v>226522</v>
      </c>
    </row>
    <row r="569" spans="1:10" ht="12" customHeight="1" x14ac:dyDescent="0.35">
      <c r="A569" s="56"/>
      <c r="B569" s="57">
        <v>2000</v>
      </c>
      <c r="C569" s="58" t="s">
        <v>76</v>
      </c>
      <c r="D569" s="59">
        <f t="shared" si="599"/>
        <v>3143253</v>
      </c>
      <c r="E569" s="59">
        <f t="shared" si="599"/>
        <v>23432</v>
      </c>
      <c r="F569" s="59">
        <f t="shared" si="599"/>
        <v>3166685</v>
      </c>
      <c r="G569" s="59">
        <f t="shared" ref="G569:H569" si="606">G603+G637+G739+G773+G807+G841+G943</f>
        <v>-6814</v>
      </c>
      <c r="H569" s="59">
        <f t="shared" si="606"/>
        <v>3159871</v>
      </c>
      <c r="I569" s="59">
        <f t="shared" ref="I569:J569" si="607">I603+I637+I739+I773+I807+I841+I943</f>
        <v>-120765</v>
      </c>
      <c r="J569" s="59">
        <f t="shared" si="607"/>
        <v>3039106</v>
      </c>
    </row>
    <row r="570" spans="1:10" ht="12" customHeight="1" x14ac:dyDescent="0.35">
      <c r="A570" s="56"/>
      <c r="B570" s="60">
        <v>2100</v>
      </c>
      <c r="C570" s="61" t="s">
        <v>77</v>
      </c>
      <c r="D570" s="62">
        <f t="shared" si="599"/>
        <v>17127</v>
      </c>
      <c r="E570" s="62">
        <f t="shared" si="599"/>
        <v>-12</v>
      </c>
      <c r="F570" s="62">
        <f t="shared" si="599"/>
        <v>17115</v>
      </c>
      <c r="G570" s="62">
        <f t="shared" ref="G570:H570" si="608">G604+G638+G740+G774+G808+G842+G944</f>
        <v>-55</v>
      </c>
      <c r="H570" s="62">
        <f t="shared" si="608"/>
        <v>17060</v>
      </c>
      <c r="I570" s="62">
        <f t="shared" ref="I570:J570" si="609">I604+I638+I740+I774+I808+I842+I944</f>
        <v>-2099</v>
      </c>
      <c r="J570" s="62">
        <f t="shared" si="609"/>
        <v>14961</v>
      </c>
    </row>
    <row r="571" spans="1:10" ht="12" customHeight="1" x14ac:dyDescent="0.35">
      <c r="A571" s="56"/>
      <c r="B571" s="60">
        <v>2200</v>
      </c>
      <c r="C571" s="61" t="s">
        <v>78</v>
      </c>
      <c r="D571" s="62">
        <f t="shared" si="599"/>
        <v>2851762</v>
      </c>
      <c r="E571" s="62">
        <f t="shared" si="599"/>
        <v>22228</v>
      </c>
      <c r="F571" s="62">
        <f t="shared" si="599"/>
        <v>2873990</v>
      </c>
      <c r="G571" s="62">
        <f t="shared" ref="G571:H571" si="610">G605+G639+G741+G775+G809+G843+G945</f>
        <v>-6854</v>
      </c>
      <c r="H571" s="62">
        <f t="shared" si="610"/>
        <v>2867136</v>
      </c>
      <c r="I571" s="62">
        <f t="shared" ref="I571:J571" si="611">I605+I639+I741+I775+I809+I843+I945</f>
        <v>-92492</v>
      </c>
      <c r="J571" s="62">
        <f t="shared" si="611"/>
        <v>2774644</v>
      </c>
    </row>
    <row r="572" spans="1:10" ht="12" customHeight="1" x14ac:dyDescent="0.35">
      <c r="A572" s="56"/>
      <c r="B572" s="60">
        <v>2300</v>
      </c>
      <c r="C572" s="61" t="s">
        <v>79</v>
      </c>
      <c r="D572" s="62">
        <f>D606+D640+D742+D776+D810+D844+D946</f>
        <v>244579</v>
      </c>
      <c r="E572" s="62">
        <f>E606+E640+E742+E776+E810+E844+E946</f>
        <v>1216</v>
      </c>
      <c r="F572" s="62">
        <f t="shared" si="599"/>
        <v>245795</v>
      </c>
      <c r="G572" s="62">
        <f>G606+G640+G742+G776+G810+G844+G946</f>
        <v>95</v>
      </c>
      <c r="H572" s="62">
        <f t="shared" ref="H572:J572" si="612">H606+H640+H742+H776+H810+H844+H946</f>
        <v>245890</v>
      </c>
      <c r="I572" s="62">
        <f>I606+I640+I742+I776+I810+I844+I946</f>
        <v>-26174</v>
      </c>
      <c r="J572" s="62">
        <f t="shared" si="612"/>
        <v>219716</v>
      </c>
    </row>
    <row r="573" spans="1:10" ht="12" customHeight="1" x14ac:dyDescent="0.35">
      <c r="A573" s="56"/>
      <c r="B573" s="60">
        <v>2400</v>
      </c>
      <c r="C573" s="61" t="s">
        <v>80</v>
      </c>
      <c r="D573" s="62">
        <f t="shared" ref="D573:F588" si="613">D607+D641+D743+D777+D811+D845+D947</f>
        <v>0</v>
      </c>
      <c r="E573" s="62">
        <f t="shared" si="613"/>
        <v>0</v>
      </c>
      <c r="F573" s="62">
        <f t="shared" si="613"/>
        <v>0</v>
      </c>
      <c r="G573" s="62">
        <f t="shared" ref="G573:H573" si="614">G607+G641+G743+G777+G811+G845+G947</f>
        <v>0</v>
      </c>
      <c r="H573" s="62">
        <f t="shared" si="614"/>
        <v>0</v>
      </c>
      <c r="I573" s="62">
        <f t="shared" ref="I573:J573" si="615">I607+I641+I743+I777+I811+I845+I947</f>
        <v>0</v>
      </c>
      <c r="J573" s="62">
        <f t="shared" si="615"/>
        <v>0</v>
      </c>
    </row>
    <row r="574" spans="1:10" ht="12" customHeight="1" x14ac:dyDescent="0.35">
      <c r="A574" s="56"/>
      <c r="B574" s="60">
        <v>2500</v>
      </c>
      <c r="C574" s="61" t="s">
        <v>81</v>
      </c>
      <c r="D574" s="62">
        <f t="shared" si="613"/>
        <v>29785</v>
      </c>
      <c r="E574" s="62">
        <f t="shared" si="599"/>
        <v>0</v>
      </c>
      <c r="F574" s="62">
        <f t="shared" si="599"/>
        <v>29785</v>
      </c>
      <c r="G574" s="62">
        <f t="shared" ref="G574:H574" si="616">G608+G642+G744+G778+G812+G846+G948</f>
        <v>0</v>
      </c>
      <c r="H574" s="62">
        <f t="shared" si="616"/>
        <v>29785</v>
      </c>
      <c r="I574" s="62">
        <f t="shared" ref="I574:J574" si="617">I608+I642+I744+I778+I812+I846+I948</f>
        <v>0</v>
      </c>
      <c r="J574" s="62">
        <f t="shared" si="617"/>
        <v>29785</v>
      </c>
    </row>
    <row r="575" spans="1:10" ht="12" customHeight="1" x14ac:dyDescent="0.35">
      <c r="A575" s="56"/>
      <c r="B575" s="17">
        <v>3000</v>
      </c>
      <c r="C575" s="63" t="s">
        <v>82</v>
      </c>
      <c r="D575" s="59">
        <f t="shared" si="613"/>
        <v>695089</v>
      </c>
      <c r="E575" s="59">
        <f t="shared" si="599"/>
        <v>0</v>
      </c>
      <c r="F575" s="59">
        <f t="shared" si="599"/>
        <v>695089</v>
      </c>
      <c r="G575" s="59">
        <f t="shared" ref="G575:H575" si="618">G609+G643+G745+G779+G813+G847+G949</f>
        <v>0</v>
      </c>
      <c r="H575" s="59">
        <f t="shared" si="618"/>
        <v>695089</v>
      </c>
      <c r="I575" s="59">
        <f t="shared" ref="I575:J575" si="619">I609+I643+I745+I779+I813+I847+I949</f>
        <v>-20000</v>
      </c>
      <c r="J575" s="59">
        <f t="shared" si="619"/>
        <v>675089</v>
      </c>
    </row>
    <row r="576" spans="1:10" ht="12" customHeight="1" x14ac:dyDescent="0.35">
      <c r="A576" s="56"/>
      <c r="B576" s="60">
        <v>3200</v>
      </c>
      <c r="C576" s="61" t="s">
        <v>83</v>
      </c>
      <c r="D576" s="62">
        <f t="shared" si="613"/>
        <v>153798</v>
      </c>
      <c r="E576" s="62">
        <f t="shared" si="599"/>
        <v>0</v>
      </c>
      <c r="F576" s="62">
        <f t="shared" si="599"/>
        <v>153798</v>
      </c>
      <c r="G576" s="62">
        <f t="shared" ref="G576:H576" si="620">G610+G644+G746+G780+G814+G848+G950</f>
        <v>0</v>
      </c>
      <c r="H576" s="62">
        <f t="shared" si="620"/>
        <v>153798</v>
      </c>
      <c r="I576" s="62">
        <f t="shared" ref="I576:J576" si="621">I610+I644+I746+I780+I814+I848+I950</f>
        <v>-20000</v>
      </c>
      <c r="J576" s="62">
        <f t="shared" si="621"/>
        <v>133798</v>
      </c>
    </row>
    <row r="577" spans="1:10" ht="12" customHeight="1" x14ac:dyDescent="0.35">
      <c r="A577" s="56"/>
      <c r="B577" s="60">
        <v>3300</v>
      </c>
      <c r="C577" s="61" t="s">
        <v>84</v>
      </c>
      <c r="D577" s="62">
        <f t="shared" si="613"/>
        <v>541291</v>
      </c>
      <c r="E577" s="62">
        <f t="shared" si="599"/>
        <v>0</v>
      </c>
      <c r="F577" s="62">
        <f t="shared" si="599"/>
        <v>541291</v>
      </c>
      <c r="G577" s="62">
        <f t="shared" ref="G577:H577" si="622">G611+G645+G747+G781+G815+G849+G951</f>
        <v>0</v>
      </c>
      <c r="H577" s="62">
        <f t="shared" si="622"/>
        <v>541291</v>
      </c>
      <c r="I577" s="62">
        <f t="shared" ref="I577:J577" si="623">I611+I645+I747+I781+I815+I849+I951</f>
        <v>0</v>
      </c>
      <c r="J577" s="62">
        <f t="shared" si="623"/>
        <v>541291</v>
      </c>
    </row>
    <row r="578" spans="1:10" ht="12" hidden="1" customHeight="1" outlineLevel="1" x14ac:dyDescent="0.35">
      <c r="A578" s="56"/>
      <c r="B578" s="17">
        <v>4000</v>
      </c>
      <c r="C578" s="64" t="s">
        <v>85</v>
      </c>
      <c r="D578" s="59">
        <f t="shared" si="613"/>
        <v>0</v>
      </c>
      <c r="E578" s="59">
        <f t="shared" si="599"/>
        <v>0</v>
      </c>
      <c r="F578" s="59">
        <f t="shared" si="599"/>
        <v>0</v>
      </c>
      <c r="G578" s="59">
        <f t="shared" ref="G578:H578" si="624">G612+G646+G748+G782+G816+G850+G952</f>
        <v>0</v>
      </c>
      <c r="H578" s="59">
        <f t="shared" si="624"/>
        <v>0</v>
      </c>
      <c r="I578" s="59">
        <f t="shared" ref="I578:J578" si="625">I612+I646+I748+I782+I816+I850+I952</f>
        <v>0</v>
      </c>
      <c r="J578" s="59">
        <f t="shared" si="625"/>
        <v>0</v>
      </c>
    </row>
    <row r="579" spans="1:10" ht="12" hidden="1" customHeight="1" outlineLevel="1" x14ac:dyDescent="0.35">
      <c r="A579" s="56"/>
      <c r="B579" s="60">
        <v>4200</v>
      </c>
      <c r="C579" s="65" t="s">
        <v>86</v>
      </c>
      <c r="D579" s="62">
        <f t="shared" si="613"/>
        <v>0</v>
      </c>
      <c r="E579" s="62">
        <f t="shared" si="599"/>
        <v>0</v>
      </c>
      <c r="F579" s="62">
        <f t="shared" si="599"/>
        <v>0</v>
      </c>
      <c r="G579" s="62">
        <f t="shared" ref="G579:H579" si="626">G613+G647+G749+G783+G817+G851+G953</f>
        <v>0</v>
      </c>
      <c r="H579" s="62">
        <f t="shared" si="626"/>
        <v>0</v>
      </c>
      <c r="I579" s="62">
        <f t="shared" ref="I579:J579" si="627">I613+I647+I749+I783+I817+I851+I953</f>
        <v>0</v>
      </c>
      <c r="J579" s="62">
        <f t="shared" si="627"/>
        <v>0</v>
      </c>
    </row>
    <row r="580" spans="1:10" ht="12" hidden="1" customHeight="1" outlineLevel="1" x14ac:dyDescent="0.35">
      <c r="A580" s="56"/>
      <c r="B580" s="60">
        <v>4300</v>
      </c>
      <c r="C580" s="65" t="s">
        <v>87</v>
      </c>
      <c r="D580" s="62">
        <f t="shared" si="613"/>
        <v>0</v>
      </c>
      <c r="E580" s="62">
        <f t="shared" si="599"/>
        <v>0</v>
      </c>
      <c r="F580" s="62">
        <f t="shared" si="599"/>
        <v>0</v>
      </c>
      <c r="G580" s="62">
        <f t="shared" ref="G580:H580" si="628">G614+G648+G750+G784+G818+G852+G954</f>
        <v>0</v>
      </c>
      <c r="H580" s="62">
        <f t="shared" si="628"/>
        <v>0</v>
      </c>
      <c r="I580" s="62">
        <f t="shared" ref="I580:J580" si="629">I614+I648+I750+I784+I818+I852+I954</f>
        <v>0</v>
      </c>
      <c r="J580" s="62">
        <f t="shared" si="629"/>
        <v>0</v>
      </c>
    </row>
    <row r="581" spans="1:10" ht="12" customHeight="1" collapsed="1" x14ac:dyDescent="0.35">
      <c r="A581" s="56"/>
      <c r="B581" s="17">
        <v>5000</v>
      </c>
      <c r="C581" s="18" t="s">
        <v>88</v>
      </c>
      <c r="D581" s="59">
        <f t="shared" si="613"/>
        <v>5034006</v>
      </c>
      <c r="E581" s="59">
        <f t="shared" si="599"/>
        <v>329495</v>
      </c>
      <c r="F581" s="59">
        <f t="shared" si="599"/>
        <v>5363501</v>
      </c>
      <c r="G581" s="59">
        <f t="shared" ref="G581:H581" si="630">G615+G649+G751+G785+G819+G853+G955</f>
        <v>432872</v>
      </c>
      <c r="H581" s="59">
        <f t="shared" si="630"/>
        <v>5796373</v>
      </c>
      <c r="I581" s="59">
        <f t="shared" ref="I581:J581" si="631">I615+I649+I751+I785+I819+I853+I955</f>
        <v>139723</v>
      </c>
      <c r="J581" s="59">
        <f t="shared" si="631"/>
        <v>5936096</v>
      </c>
    </row>
    <row r="582" spans="1:10" ht="12" customHeight="1" x14ac:dyDescent="0.35">
      <c r="A582" s="56"/>
      <c r="B582" s="60">
        <v>5100</v>
      </c>
      <c r="C582" s="66" t="s">
        <v>89</v>
      </c>
      <c r="D582" s="62">
        <f t="shared" si="613"/>
        <v>288</v>
      </c>
      <c r="E582" s="62">
        <f t="shared" si="613"/>
        <v>0</v>
      </c>
      <c r="F582" s="62">
        <f t="shared" si="613"/>
        <v>288</v>
      </c>
      <c r="G582" s="62">
        <f t="shared" ref="G582:H582" si="632">G616+G650+G752+G786+G820+G854+G956</f>
        <v>0</v>
      </c>
      <c r="H582" s="62">
        <f t="shared" si="632"/>
        <v>288</v>
      </c>
      <c r="I582" s="62">
        <f t="shared" ref="I582:J582" si="633">I616+I650+I752+I786+I820+I854+I956</f>
        <v>0</v>
      </c>
      <c r="J582" s="62">
        <f t="shared" si="633"/>
        <v>288</v>
      </c>
    </row>
    <row r="583" spans="1:10" ht="12" customHeight="1" x14ac:dyDescent="0.35">
      <c r="A583" s="56"/>
      <c r="B583" s="60">
        <v>5200</v>
      </c>
      <c r="C583" s="66" t="s">
        <v>90</v>
      </c>
      <c r="D583" s="62">
        <f t="shared" si="613"/>
        <v>5033718</v>
      </c>
      <c r="E583" s="62">
        <f t="shared" si="613"/>
        <v>329495</v>
      </c>
      <c r="F583" s="62">
        <f>F617+F651+F753+F787+F821+F855+F957</f>
        <v>5363213</v>
      </c>
      <c r="G583" s="62">
        <f t="shared" ref="G583:I583" si="634">G617+G651+G753+G787+G821+G855+G957</f>
        <v>432872</v>
      </c>
      <c r="H583" s="62">
        <f>H617+H651+H753+H787+H821+H855+H957</f>
        <v>5796085</v>
      </c>
      <c r="I583" s="62">
        <f t="shared" si="634"/>
        <v>139723</v>
      </c>
      <c r="J583" s="62">
        <f>J617+J651+J753+J787+J821+J855+J957</f>
        <v>5935808</v>
      </c>
    </row>
    <row r="584" spans="1:10" ht="12" customHeight="1" x14ac:dyDescent="0.35">
      <c r="A584" s="56"/>
      <c r="B584" s="60">
        <v>5300</v>
      </c>
      <c r="C584" s="67" t="s">
        <v>91</v>
      </c>
      <c r="D584" s="62">
        <f t="shared" si="613"/>
        <v>0</v>
      </c>
      <c r="E584" s="62">
        <f t="shared" si="613"/>
        <v>0</v>
      </c>
      <c r="F584" s="62">
        <f t="shared" si="613"/>
        <v>0</v>
      </c>
      <c r="G584" s="62">
        <f t="shared" ref="G584:H584" si="635">G618+G652+G754+G788+G822+G856+G958</f>
        <v>0</v>
      </c>
      <c r="H584" s="62">
        <f t="shared" si="635"/>
        <v>0</v>
      </c>
      <c r="I584" s="62">
        <f t="shared" ref="I584:J584" si="636">I618+I652+I754+I788+I822+I856+I958</f>
        <v>0</v>
      </c>
      <c r="J584" s="62">
        <f t="shared" si="636"/>
        <v>0</v>
      </c>
    </row>
    <row r="585" spans="1:10" ht="12" customHeight="1" x14ac:dyDescent="0.35">
      <c r="A585" s="56"/>
      <c r="B585" s="17">
        <v>6000</v>
      </c>
      <c r="C585" s="18" t="s">
        <v>92</v>
      </c>
      <c r="D585" s="59">
        <f t="shared" si="613"/>
        <v>14400</v>
      </c>
      <c r="E585" s="59">
        <f t="shared" si="613"/>
        <v>0</v>
      </c>
      <c r="F585" s="59">
        <f t="shared" si="613"/>
        <v>14400</v>
      </c>
      <c r="G585" s="59">
        <f t="shared" ref="G585:H585" si="637">G619+G653+G755+G789+G823+G857+G959</f>
        <v>0</v>
      </c>
      <c r="H585" s="59">
        <f t="shared" si="637"/>
        <v>14400</v>
      </c>
      <c r="I585" s="59">
        <f t="shared" ref="I585:J585" si="638">I619+I653+I755+I789+I823+I857+I959</f>
        <v>0</v>
      </c>
      <c r="J585" s="59">
        <f t="shared" si="638"/>
        <v>14400</v>
      </c>
    </row>
    <row r="586" spans="1:10" ht="12" customHeight="1" x14ac:dyDescent="0.35">
      <c r="A586" s="56"/>
      <c r="B586" s="60">
        <v>6200</v>
      </c>
      <c r="C586" s="66" t="s">
        <v>93</v>
      </c>
      <c r="D586" s="62">
        <f t="shared" si="613"/>
        <v>14400</v>
      </c>
      <c r="E586" s="62">
        <f t="shared" si="613"/>
        <v>0</v>
      </c>
      <c r="F586" s="62">
        <f t="shared" si="613"/>
        <v>14400</v>
      </c>
      <c r="G586" s="62">
        <f t="shared" ref="G586:H586" si="639">G620+G654+G756+G790+G824+G858+G960</f>
        <v>0</v>
      </c>
      <c r="H586" s="62">
        <f t="shared" si="639"/>
        <v>14400</v>
      </c>
      <c r="I586" s="62">
        <f t="shared" ref="I586:J586" si="640">I620+I654+I756+I790+I824+I858+I960</f>
        <v>0</v>
      </c>
      <c r="J586" s="62">
        <f t="shared" si="640"/>
        <v>14400</v>
      </c>
    </row>
    <row r="587" spans="1:10" ht="12" hidden="1" customHeight="1" outlineLevel="1" x14ac:dyDescent="0.35">
      <c r="A587" s="56"/>
      <c r="B587" s="60">
        <v>6300</v>
      </c>
      <c r="C587" s="66" t="s">
        <v>94</v>
      </c>
      <c r="D587" s="62">
        <f t="shared" si="613"/>
        <v>0</v>
      </c>
      <c r="E587" s="62">
        <f t="shared" si="613"/>
        <v>0</v>
      </c>
      <c r="F587" s="62">
        <f t="shared" si="613"/>
        <v>0</v>
      </c>
      <c r="G587" s="62">
        <f t="shared" ref="G587:H587" si="641">G621+G655+G757+G791+G825+G859+G961</f>
        <v>0</v>
      </c>
      <c r="H587" s="62">
        <f t="shared" si="641"/>
        <v>0</v>
      </c>
      <c r="I587" s="62">
        <f t="shared" ref="I587:J587" si="642">I621+I655+I757+I791+I825+I859+I961</f>
        <v>0</v>
      </c>
      <c r="J587" s="62">
        <f t="shared" si="642"/>
        <v>0</v>
      </c>
    </row>
    <row r="588" spans="1:10" ht="12" hidden="1" customHeight="1" outlineLevel="1" x14ac:dyDescent="0.35">
      <c r="A588" s="56"/>
      <c r="B588" s="60">
        <v>6400</v>
      </c>
      <c r="C588" s="66" t="s">
        <v>95</v>
      </c>
      <c r="D588" s="62">
        <f t="shared" si="613"/>
        <v>0</v>
      </c>
      <c r="E588" s="62">
        <f t="shared" si="613"/>
        <v>0</v>
      </c>
      <c r="F588" s="62">
        <f t="shared" si="613"/>
        <v>0</v>
      </c>
      <c r="G588" s="62">
        <f t="shared" ref="G588:H588" si="643">G622+G656+G758+G792+G826+G860+G962</f>
        <v>0</v>
      </c>
      <c r="H588" s="62">
        <f t="shared" si="643"/>
        <v>0</v>
      </c>
      <c r="I588" s="62">
        <f t="shared" ref="I588:J588" si="644">I622+I656+I758+I792+I826+I860+I962</f>
        <v>0</v>
      </c>
      <c r="J588" s="62">
        <f t="shared" si="644"/>
        <v>0</v>
      </c>
    </row>
    <row r="589" spans="1:10" ht="12" hidden="1" customHeight="1" outlineLevel="1" x14ac:dyDescent="0.35">
      <c r="A589" s="56"/>
      <c r="B589" s="60">
        <v>6500</v>
      </c>
      <c r="C589" s="67" t="s">
        <v>96</v>
      </c>
      <c r="D589" s="62">
        <f t="shared" ref="D589:F589" si="645">D623+D657+D759+D793+D827+D861+D963</f>
        <v>0</v>
      </c>
      <c r="E589" s="62">
        <f t="shared" si="645"/>
        <v>0</v>
      </c>
      <c r="F589" s="62">
        <f t="shared" si="645"/>
        <v>0</v>
      </c>
      <c r="G589" s="62">
        <f t="shared" ref="G589:H589" si="646">G623+G657+G759+G793+G827+G861+G963</f>
        <v>0</v>
      </c>
      <c r="H589" s="62">
        <f t="shared" si="646"/>
        <v>0</v>
      </c>
      <c r="I589" s="62">
        <f t="shared" ref="I589:J589" si="647">I623+I657+I759+I793+I827+I861+I963</f>
        <v>0</v>
      </c>
      <c r="J589" s="62">
        <f t="shared" si="647"/>
        <v>0</v>
      </c>
    </row>
    <row r="590" spans="1:10" ht="12" customHeight="1" collapsed="1" x14ac:dyDescent="0.35">
      <c r="A590" s="56"/>
      <c r="B590" s="17">
        <v>7000</v>
      </c>
      <c r="C590" s="18" t="s">
        <v>97</v>
      </c>
      <c r="D590" s="59">
        <f t="shared" ref="D590:F593" si="648">D624+D658+D760+D794+D828+D862+D965</f>
        <v>300</v>
      </c>
      <c r="E590" s="59">
        <f t="shared" si="648"/>
        <v>0</v>
      </c>
      <c r="F590" s="59">
        <f t="shared" si="648"/>
        <v>300</v>
      </c>
      <c r="G590" s="59">
        <f t="shared" ref="G590:H590" si="649">G624+G658+G760+G794+G828+G862+G965</f>
        <v>0</v>
      </c>
      <c r="H590" s="59">
        <f t="shared" si="649"/>
        <v>300</v>
      </c>
      <c r="I590" s="59">
        <f t="shared" ref="I590:J590" si="650">I624+I658+I760+I794+I828+I862+I965</f>
        <v>995</v>
      </c>
      <c r="J590" s="59">
        <f t="shared" si="650"/>
        <v>1295</v>
      </c>
    </row>
    <row r="591" spans="1:10" ht="12" customHeight="1" x14ac:dyDescent="0.35">
      <c r="A591" s="56"/>
      <c r="B591" s="68">
        <v>7200</v>
      </c>
      <c r="C591" s="69" t="s">
        <v>98</v>
      </c>
      <c r="D591" s="62">
        <f t="shared" si="648"/>
        <v>300</v>
      </c>
      <c r="E591" s="62">
        <f t="shared" si="648"/>
        <v>0</v>
      </c>
      <c r="F591" s="62">
        <f t="shared" si="648"/>
        <v>300</v>
      </c>
      <c r="G591" s="62">
        <f t="shared" ref="G591:H591" si="651">G625+G659+G761+G795+G829+G863+G966</f>
        <v>0</v>
      </c>
      <c r="H591" s="62">
        <f t="shared" si="651"/>
        <v>300</v>
      </c>
      <c r="I591" s="62">
        <f t="shared" ref="I591:J591" si="652">I625+I659+I761+I795+I829+I863+I966</f>
        <v>995</v>
      </c>
      <c r="J591" s="62">
        <f t="shared" si="652"/>
        <v>1295</v>
      </c>
    </row>
    <row r="592" spans="1:10" ht="12" hidden="1" customHeight="1" outlineLevel="1" x14ac:dyDescent="0.35">
      <c r="A592" s="56"/>
      <c r="B592" s="68">
        <v>7500</v>
      </c>
      <c r="C592" s="69" t="s">
        <v>99</v>
      </c>
      <c r="D592" s="62">
        <f t="shared" si="648"/>
        <v>0</v>
      </c>
      <c r="E592" s="62">
        <f t="shared" si="648"/>
        <v>0</v>
      </c>
      <c r="F592" s="62">
        <f t="shared" si="648"/>
        <v>0</v>
      </c>
      <c r="G592" s="62">
        <f t="shared" ref="G592:H592" si="653">G626+G660+G762+G796+G830+G864+G967</f>
        <v>0</v>
      </c>
      <c r="H592" s="62">
        <f t="shared" si="653"/>
        <v>0</v>
      </c>
      <c r="I592" s="62">
        <f t="shared" ref="I592:J592" si="654">I626+I660+I762+I796+I830+I864+I967</f>
        <v>0</v>
      </c>
      <c r="J592" s="62">
        <f t="shared" si="654"/>
        <v>0</v>
      </c>
    </row>
    <row r="593" spans="1:10" ht="12" hidden="1" customHeight="1" outlineLevel="1" x14ac:dyDescent="0.35">
      <c r="A593" s="56"/>
      <c r="B593" s="68">
        <v>7700</v>
      </c>
      <c r="C593" s="69" t="s">
        <v>100</v>
      </c>
      <c r="D593" s="62">
        <f t="shared" si="648"/>
        <v>0</v>
      </c>
      <c r="E593" s="62">
        <f t="shared" si="648"/>
        <v>0</v>
      </c>
      <c r="F593" s="62">
        <f t="shared" si="648"/>
        <v>0</v>
      </c>
      <c r="G593" s="62">
        <f t="shared" ref="G593:H593" si="655">G627+G661+G763+G797+G831+G865+G968</f>
        <v>0</v>
      </c>
      <c r="H593" s="62">
        <f t="shared" si="655"/>
        <v>0</v>
      </c>
      <c r="I593" s="62">
        <f t="shared" ref="I593:J593" si="656">I627+I661+I763+I797+I831+I865+I968</f>
        <v>0</v>
      </c>
      <c r="J593" s="62">
        <f t="shared" si="656"/>
        <v>0</v>
      </c>
    </row>
    <row r="594" spans="1:10" ht="12" hidden="1" customHeight="1" outlineLevel="1" x14ac:dyDescent="0.35">
      <c r="A594" s="56"/>
      <c r="B594" s="70">
        <v>8000</v>
      </c>
      <c r="C594" s="71" t="s">
        <v>101</v>
      </c>
      <c r="D594" s="59">
        <f t="shared" ref="D594:F597" si="657">D628+D662+D764+D798+D832+D866+D968</f>
        <v>0</v>
      </c>
      <c r="E594" s="59">
        <f t="shared" si="657"/>
        <v>0</v>
      </c>
      <c r="F594" s="59">
        <f t="shared" si="657"/>
        <v>0</v>
      </c>
      <c r="G594" s="59">
        <f t="shared" ref="G594:H594" si="658">G628+G662+G764+G798+G832+G866+G968</f>
        <v>0</v>
      </c>
      <c r="H594" s="59">
        <f t="shared" si="658"/>
        <v>0</v>
      </c>
      <c r="I594" s="59">
        <f t="shared" ref="I594:J594" si="659">I628+I662+I764+I798+I832+I866+I968</f>
        <v>0</v>
      </c>
      <c r="J594" s="59">
        <f t="shared" si="659"/>
        <v>0</v>
      </c>
    </row>
    <row r="595" spans="1:10" ht="12" hidden="1" customHeight="1" outlineLevel="1" x14ac:dyDescent="0.35">
      <c r="A595" s="56"/>
      <c r="B595" s="72">
        <v>8100</v>
      </c>
      <c r="C595" s="73" t="s">
        <v>102</v>
      </c>
      <c r="D595" s="62">
        <f t="shared" si="657"/>
        <v>0</v>
      </c>
      <c r="E595" s="62">
        <f t="shared" si="657"/>
        <v>0</v>
      </c>
      <c r="F595" s="62">
        <f t="shared" si="657"/>
        <v>0</v>
      </c>
      <c r="G595" s="62">
        <f t="shared" ref="G595:H595" si="660">G629+G663+G765+G799+G833+G867+G969</f>
        <v>0</v>
      </c>
      <c r="H595" s="62">
        <f t="shared" si="660"/>
        <v>0</v>
      </c>
      <c r="I595" s="62">
        <f t="shared" ref="I595:J595" si="661">I629+I663+I765+I799+I833+I867+I969</f>
        <v>0</v>
      </c>
      <c r="J595" s="62">
        <f t="shared" si="661"/>
        <v>0</v>
      </c>
    </row>
    <row r="596" spans="1:10" ht="12" hidden="1" customHeight="1" outlineLevel="1" x14ac:dyDescent="0.35">
      <c r="A596" s="56"/>
      <c r="B596" s="72">
        <v>8600</v>
      </c>
      <c r="C596" s="73" t="s">
        <v>103</v>
      </c>
      <c r="D596" s="62">
        <f t="shared" si="657"/>
        <v>0</v>
      </c>
      <c r="E596" s="62">
        <f t="shared" si="657"/>
        <v>0</v>
      </c>
      <c r="F596" s="62">
        <f t="shared" si="657"/>
        <v>0</v>
      </c>
      <c r="G596" s="62">
        <f t="shared" ref="G596:H596" si="662">G630+G664+G766+G800+G834+G868+G970</f>
        <v>0</v>
      </c>
      <c r="H596" s="62">
        <f t="shared" si="662"/>
        <v>0</v>
      </c>
      <c r="I596" s="62">
        <f t="shared" ref="I596:J596" si="663">I630+I664+I766+I800+I834+I868+I970</f>
        <v>0</v>
      </c>
      <c r="J596" s="62">
        <f t="shared" si="663"/>
        <v>0</v>
      </c>
    </row>
    <row r="597" spans="1:10" ht="12" hidden="1" customHeight="1" outlineLevel="1" x14ac:dyDescent="0.35">
      <c r="A597" s="56"/>
      <c r="B597" s="72">
        <v>8900</v>
      </c>
      <c r="C597" s="73" t="s">
        <v>104</v>
      </c>
      <c r="D597" s="62">
        <f t="shared" si="657"/>
        <v>0</v>
      </c>
      <c r="E597" s="62">
        <f t="shared" si="657"/>
        <v>0</v>
      </c>
      <c r="F597" s="62">
        <f t="shared" si="657"/>
        <v>0</v>
      </c>
      <c r="G597" s="62">
        <f t="shared" ref="G597:H597" si="664">G631+G665+G767+G801+G835+G869+G971</f>
        <v>0</v>
      </c>
      <c r="H597" s="62">
        <f t="shared" si="664"/>
        <v>0</v>
      </c>
      <c r="I597" s="62">
        <f t="shared" ref="I597:J597" si="665">I631+I665+I767+I801+I835+I869+I971</f>
        <v>0</v>
      </c>
      <c r="J597" s="62">
        <f t="shared" si="665"/>
        <v>0</v>
      </c>
    </row>
    <row r="598" spans="1:10" ht="12" customHeight="1" collapsed="1" x14ac:dyDescent="0.35">
      <c r="A598" s="74" t="s">
        <v>132</v>
      </c>
      <c r="B598" s="75"/>
      <c r="C598" s="76" t="s">
        <v>133</v>
      </c>
      <c r="D598" s="77">
        <f t="shared" ref="D598:F598" si="666">D599+D615+D628</f>
        <v>178701</v>
      </c>
      <c r="E598" s="77">
        <f t="shared" si="666"/>
        <v>0</v>
      </c>
      <c r="F598" s="77">
        <f t="shared" si="666"/>
        <v>178701</v>
      </c>
      <c r="G598" s="77">
        <f t="shared" ref="G598:H598" si="667">G599+G615+G628</f>
        <v>0</v>
      </c>
      <c r="H598" s="77">
        <f t="shared" si="667"/>
        <v>178701</v>
      </c>
      <c r="I598" s="77">
        <f t="shared" ref="I598:J598" si="668">I599+I615+I628</f>
        <v>0</v>
      </c>
      <c r="J598" s="77">
        <f t="shared" si="668"/>
        <v>178701</v>
      </c>
    </row>
    <row r="599" spans="1:10" ht="12" customHeight="1" x14ac:dyDescent="0.35">
      <c r="A599" s="56"/>
      <c r="B599" s="46"/>
      <c r="C599" s="47" t="s">
        <v>285</v>
      </c>
      <c r="D599" s="48">
        <f t="shared" ref="D599:F599" si="669">D600+D603+D609+D612+D619+D624</f>
        <v>178701</v>
      </c>
      <c r="E599" s="48">
        <f t="shared" si="669"/>
        <v>0</v>
      </c>
      <c r="F599" s="48">
        <f t="shared" si="669"/>
        <v>178701</v>
      </c>
      <c r="G599" s="48">
        <f t="shared" ref="G599:H599" si="670">G600+G603+G609+G612+G619+G624</f>
        <v>0</v>
      </c>
      <c r="H599" s="48">
        <f t="shared" si="670"/>
        <v>178701</v>
      </c>
      <c r="I599" s="48">
        <f t="shared" ref="I599:J599" si="671">I600+I603+I609+I612+I619+I624</f>
        <v>0</v>
      </c>
      <c r="J599" s="48">
        <f t="shared" si="671"/>
        <v>178701</v>
      </c>
    </row>
    <row r="600" spans="1:10" ht="12" customHeight="1" x14ac:dyDescent="0.35">
      <c r="A600" s="56"/>
      <c r="B600" s="49">
        <v>1000</v>
      </c>
      <c r="C600" s="50" t="s">
        <v>73</v>
      </c>
      <c r="D600" s="48">
        <f t="shared" ref="D600:F600" si="672">SUM(D601:D602)</f>
        <v>164001</v>
      </c>
      <c r="E600" s="48">
        <f t="shared" si="672"/>
        <v>0</v>
      </c>
      <c r="F600" s="48">
        <f t="shared" si="672"/>
        <v>164001</v>
      </c>
      <c r="G600" s="48">
        <f t="shared" ref="G600:H600" si="673">SUM(G601:G602)</f>
        <v>0</v>
      </c>
      <c r="H600" s="48">
        <f t="shared" si="673"/>
        <v>164001</v>
      </c>
      <c r="I600" s="48">
        <f t="shared" ref="I600:J600" si="674">SUM(I601:I602)</f>
        <v>0</v>
      </c>
      <c r="J600" s="48">
        <f t="shared" si="674"/>
        <v>164001</v>
      </c>
    </row>
    <row r="601" spans="1:10" ht="12" customHeight="1" x14ac:dyDescent="0.35">
      <c r="A601" s="56"/>
      <c r="B601" s="52">
        <v>1100</v>
      </c>
      <c r="C601" s="53" t="s">
        <v>74</v>
      </c>
      <c r="D601" s="62">
        <v>132717</v>
      </c>
      <c r="E601" s="62"/>
      <c r="F601" s="62">
        <f>D601+E601</f>
        <v>132717</v>
      </c>
      <c r="G601" s="62"/>
      <c r="H601" s="62">
        <f>F601+G601</f>
        <v>132717</v>
      </c>
      <c r="I601" s="62"/>
      <c r="J601" s="62">
        <f>H601+I601</f>
        <v>132717</v>
      </c>
    </row>
    <row r="602" spans="1:10" ht="12" customHeight="1" x14ac:dyDescent="0.35">
      <c r="A602" s="56"/>
      <c r="B602" s="52">
        <v>1200</v>
      </c>
      <c r="C602" s="55" t="s">
        <v>75</v>
      </c>
      <c r="D602" s="62">
        <v>31284</v>
      </c>
      <c r="E602" s="62"/>
      <c r="F602" s="62">
        <f>D602+E602</f>
        <v>31284</v>
      </c>
      <c r="G602" s="62"/>
      <c r="H602" s="62">
        <f>F602+G602</f>
        <v>31284</v>
      </c>
      <c r="I602" s="62"/>
      <c r="J602" s="62">
        <f>H602+I602</f>
        <v>31284</v>
      </c>
    </row>
    <row r="603" spans="1:10" ht="12" hidden="1" customHeight="1" outlineLevel="1" x14ac:dyDescent="0.35">
      <c r="A603" s="56"/>
      <c r="B603" s="57">
        <v>2000</v>
      </c>
      <c r="C603" s="58" t="s">
        <v>76</v>
      </c>
      <c r="D603" s="78">
        <f t="shared" ref="D603:F603" si="675">SUM(D604:D608)</f>
        <v>0</v>
      </c>
      <c r="E603" s="78">
        <f t="shared" si="675"/>
        <v>0</v>
      </c>
      <c r="F603" s="78">
        <f t="shared" si="675"/>
        <v>0</v>
      </c>
      <c r="G603" s="78">
        <f t="shared" ref="G603:H603" si="676">SUM(G604:G608)</f>
        <v>0</v>
      </c>
      <c r="H603" s="78">
        <f t="shared" si="676"/>
        <v>0</v>
      </c>
      <c r="I603" s="78">
        <f t="shared" ref="I603:J603" si="677">SUM(I604:I608)</f>
        <v>0</v>
      </c>
      <c r="J603" s="78">
        <f t="shared" si="677"/>
        <v>0</v>
      </c>
    </row>
    <row r="604" spans="1:10" ht="12" hidden="1" customHeight="1" outlineLevel="1" x14ac:dyDescent="0.35">
      <c r="A604" s="56"/>
      <c r="B604" s="60">
        <v>2100</v>
      </c>
      <c r="C604" s="61" t="s">
        <v>77</v>
      </c>
      <c r="D604" s="62"/>
      <c r="E604" s="62"/>
      <c r="F604" s="62"/>
      <c r="G604" s="62"/>
      <c r="H604" s="62"/>
      <c r="I604" s="62"/>
      <c r="J604" s="62"/>
    </row>
    <row r="605" spans="1:10" ht="12" hidden="1" customHeight="1" outlineLevel="1" x14ac:dyDescent="0.35">
      <c r="A605" s="56"/>
      <c r="B605" s="60">
        <v>2200</v>
      </c>
      <c r="C605" s="61" t="s">
        <v>78</v>
      </c>
      <c r="D605" s="62"/>
      <c r="E605" s="62"/>
      <c r="F605" s="62"/>
      <c r="G605" s="62"/>
      <c r="H605" s="62"/>
      <c r="I605" s="62"/>
      <c r="J605" s="62"/>
    </row>
    <row r="606" spans="1:10" ht="12" hidden="1" customHeight="1" outlineLevel="1" x14ac:dyDescent="0.35">
      <c r="A606" s="56"/>
      <c r="B606" s="60">
        <v>2300</v>
      </c>
      <c r="C606" s="61" t="s">
        <v>79</v>
      </c>
      <c r="D606" s="62"/>
      <c r="E606" s="62"/>
      <c r="F606" s="62"/>
      <c r="G606" s="62"/>
      <c r="H606" s="62"/>
      <c r="I606" s="62"/>
      <c r="J606" s="62"/>
    </row>
    <row r="607" spans="1:10" ht="12" hidden="1" customHeight="1" outlineLevel="1" x14ac:dyDescent="0.35">
      <c r="A607" s="56"/>
      <c r="B607" s="60">
        <v>2400</v>
      </c>
      <c r="C607" s="61" t="s">
        <v>80</v>
      </c>
      <c r="D607" s="62"/>
      <c r="E607" s="62"/>
      <c r="F607" s="62"/>
      <c r="G607" s="62"/>
      <c r="H607" s="62"/>
      <c r="I607" s="62"/>
      <c r="J607" s="62"/>
    </row>
    <row r="608" spans="1:10" ht="12" hidden="1" customHeight="1" outlineLevel="1" x14ac:dyDescent="0.35">
      <c r="A608" s="56"/>
      <c r="B608" s="60">
        <v>2500</v>
      </c>
      <c r="C608" s="61" t="s">
        <v>81</v>
      </c>
      <c r="D608" s="62"/>
      <c r="E608" s="62"/>
      <c r="F608" s="62"/>
      <c r="G608" s="62"/>
      <c r="H608" s="62"/>
      <c r="I608" s="62"/>
      <c r="J608" s="62"/>
    </row>
    <row r="609" spans="1:10" ht="12" hidden="1" customHeight="1" outlineLevel="1" collapsed="1" x14ac:dyDescent="0.35">
      <c r="A609" s="56"/>
      <c r="B609" s="17">
        <v>3000</v>
      </c>
      <c r="C609" s="63" t="s">
        <v>82</v>
      </c>
      <c r="D609" s="78">
        <f t="shared" ref="D609:F609" si="678">SUM(D610:D611)</f>
        <v>0</v>
      </c>
      <c r="E609" s="78">
        <f t="shared" si="678"/>
        <v>0</v>
      </c>
      <c r="F609" s="78">
        <f t="shared" si="678"/>
        <v>0</v>
      </c>
      <c r="G609" s="78">
        <f t="shared" ref="G609:H609" si="679">SUM(G610:G611)</f>
        <v>0</v>
      </c>
      <c r="H609" s="78">
        <f t="shared" si="679"/>
        <v>0</v>
      </c>
      <c r="I609" s="78">
        <f t="shared" ref="I609:J609" si="680">SUM(I610:I611)</f>
        <v>0</v>
      </c>
      <c r="J609" s="78">
        <f t="shared" si="680"/>
        <v>0</v>
      </c>
    </row>
    <row r="610" spans="1:10" ht="12" hidden="1" customHeight="1" outlineLevel="1" x14ac:dyDescent="0.35">
      <c r="A610" s="56"/>
      <c r="B610" s="60">
        <v>3200</v>
      </c>
      <c r="C610" s="61" t="s">
        <v>83</v>
      </c>
      <c r="D610" s="62"/>
      <c r="E610" s="62"/>
      <c r="F610" s="62">
        <f>D610+E610</f>
        <v>0</v>
      </c>
      <c r="G610" s="62"/>
      <c r="H610" s="62">
        <f>F610+G610</f>
        <v>0</v>
      </c>
      <c r="I610" s="62"/>
      <c r="J610" s="62">
        <f>H610+I610</f>
        <v>0</v>
      </c>
    </row>
    <row r="611" spans="1:10" ht="12" hidden="1" customHeight="1" outlineLevel="1" x14ac:dyDescent="0.35">
      <c r="A611" s="56"/>
      <c r="B611" s="60">
        <v>3300</v>
      </c>
      <c r="C611" s="61" t="s">
        <v>84</v>
      </c>
      <c r="D611" s="62"/>
      <c r="E611" s="62"/>
      <c r="F611" s="62"/>
      <c r="G611" s="62"/>
      <c r="H611" s="62"/>
      <c r="I611" s="62"/>
      <c r="J611" s="62"/>
    </row>
    <row r="612" spans="1:10" ht="12" hidden="1" customHeight="1" outlineLevel="1" x14ac:dyDescent="0.35">
      <c r="A612" s="56"/>
      <c r="B612" s="17">
        <v>4000</v>
      </c>
      <c r="C612" s="64" t="s">
        <v>85</v>
      </c>
      <c r="D612" s="78">
        <f t="shared" ref="D612:F612" si="681">SUM(D613:D614)</f>
        <v>0</v>
      </c>
      <c r="E612" s="78">
        <f t="shared" si="681"/>
        <v>0</v>
      </c>
      <c r="F612" s="78">
        <f t="shared" si="681"/>
        <v>0</v>
      </c>
      <c r="G612" s="78">
        <f t="shared" ref="G612:H612" si="682">SUM(G613:G614)</f>
        <v>0</v>
      </c>
      <c r="H612" s="78">
        <f t="shared" si="682"/>
        <v>0</v>
      </c>
      <c r="I612" s="78">
        <f t="shared" ref="I612:J612" si="683">SUM(I613:I614)</f>
        <v>0</v>
      </c>
      <c r="J612" s="78">
        <f t="shared" si="683"/>
        <v>0</v>
      </c>
    </row>
    <row r="613" spans="1:10" ht="12" hidden="1" customHeight="1" outlineLevel="1" x14ac:dyDescent="0.35">
      <c r="A613" s="56"/>
      <c r="B613" s="60">
        <v>4200</v>
      </c>
      <c r="C613" s="65" t="s">
        <v>86</v>
      </c>
      <c r="D613" s="62"/>
      <c r="E613" s="62"/>
      <c r="F613" s="62"/>
      <c r="G613" s="62"/>
      <c r="H613" s="62"/>
      <c r="I613" s="62"/>
      <c r="J613" s="62"/>
    </row>
    <row r="614" spans="1:10" ht="12" hidden="1" customHeight="1" outlineLevel="1" x14ac:dyDescent="0.35">
      <c r="A614" s="56"/>
      <c r="B614" s="60">
        <v>4300</v>
      </c>
      <c r="C614" s="65" t="s">
        <v>87</v>
      </c>
      <c r="D614" s="62"/>
      <c r="E614" s="62"/>
      <c r="F614" s="62"/>
      <c r="G614" s="62"/>
      <c r="H614" s="62"/>
      <c r="I614" s="62"/>
      <c r="J614" s="62"/>
    </row>
    <row r="615" spans="1:10" ht="12" hidden="1" customHeight="1" outlineLevel="1" x14ac:dyDescent="0.35">
      <c r="A615" s="56"/>
      <c r="B615" s="17">
        <v>5000</v>
      </c>
      <c r="C615" s="18" t="s">
        <v>88</v>
      </c>
      <c r="D615" s="78">
        <f t="shared" ref="D615:F615" si="684">SUM(D616:D618)</f>
        <v>0</v>
      </c>
      <c r="E615" s="78">
        <f t="shared" si="684"/>
        <v>0</v>
      </c>
      <c r="F615" s="78">
        <f t="shared" si="684"/>
        <v>0</v>
      </c>
      <c r="G615" s="78">
        <f t="shared" ref="G615:H615" si="685">SUM(G616:G618)</f>
        <v>0</v>
      </c>
      <c r="H615" s="78">
        <f t="shared" si="685"/>
        <v>0</v>
      </c>
      <c r="I615" s="78">
        <f t="shared" ref="I615:J615" si="686">SUM(I616:I618)</f>
        <v>0</v>
      </c>
      <c r="J615" s="78">
        <f t="shared" si="686"/>
        <v>0</v>
      </c>
    </row>
    <row r="616" spans="1:10" ht="12" hidden="1" customHeight="1" outlineLevel="1" x14ac:dyDescent="0.35">
      <c r="A616" s="56"/>
      <c r="B616" s="60">
        <v>5100</v>
      </c>
      <c r="C616" s="66" t="s">
        <v>89</v>
      </c>
      <c r="D616" s="78"/>
      <c r="E616" s="78"/>
      <c r="F616" s="78"/>
      <c r="G616" s="78"/>
      <c r="H616" s="78"/>
      <c r="I616" s="78"/>
      <c r="J616" s="78"/>
    </row>
    <row r="617" spans="1:10" ht="12" hidden="1" customHeight="1" outlineLevel="1" x14ac:dyDescent="0.35">
      <c r="A617" s="56"/>
      <c r="B617" s="60">
        <v>5200</v>
      </c>
      <c r="C617" s="66" t="s">
        <v>90</v>
      </c>
      <c r="D617" s="78"/>
      <c r="E617" s="78"/>
      <c r="F617" s="78"/>
      <c r="G617" s="78"/>
      <c r="H617" s="78"/>
      <c r="I617" s="78"/>
      <c r="J617" s="78"/>
    </row>
    <row r="618" spans="1:10" ht="12" hidden="1" customHeight="1" outlineLevel="1" x14ac:dyDescent="0.35">
      <c r="A618" s="56"/>
      <c r="B618" s="60">
        <v>5300</v>
      </c>
      <c r="C618" s="67" t="s">
        <v>91</v>
      </c>
      <c r="D618" s="78"/>
      <c r="E618" s="78"/>
      <c r="F618" s="78"/>
      <c r="G618" s="78"/>
      <c r="H618" s="78"/>
      <c r="I618" s="78"/>
      <c r="J618" s="78"/>
    </row>
    <row r="619" spans="1:10" ht="12" customHeight="1" collapsed="1" x14ac:dyDescent="0.35">
      <c r="A619" s="56"/>
      <c r="B619" s="17">
        <v>6000</v>
      </c>
      <c r="C619" s="18" t="s">
        <v>92</v>
      </c>
      <c r="D619" s="78">
        <f t="shared" ref="D619:F619" si="687">SUM(D620:D623)</f>
        <v>14400</v>
      </c>
      <c r="E619" s="78">
        <f t="shared" si="687"/>
        <v>0</v>
      </c>
      <c r="F619" s="78">
        <f t="shared" si="687"/>
        <v>14400</v>
      </c>
      <c r="G619" s="78">
        <f t="shared" ref="G619:H619" si="688">SUM(G620:G623)</f>
        <v>0</v>
      </c>
      <c r="H619" s="78">
        <f t="shared" si="688"/>
        <v>14400</v>
      </c>
      <c r="I619" s="78">
        <f t="shared" ref="I619:J619" si="689">SUM(I620:I623)</f>
        <v>0</v>
      </c>
      <c r="J619" s="78">
        <f t="shared" si="689"/>
        <v>14400</v>
      </c>
    </row>
    <row r="620" spans="1:10" ht="12" customHeight="1" x14ac:dyDescent="0.35">
      <c r="A620" s="56"/>
      <c r="B620" s="60">
        <v>6200</v>
      </c>
      <c r="C620" s="66" t="s">
        <v>93</v>
      </c>
      <c r="D620" s="62">
        <v>14400</v>
      </c>
      <c r="E620" s="62"/>
      <c r="F620" s="62">
        <f>D620+E620</f>
        <v>14400</v>
      </c>
      <c r="G620" s="62"/>
      <c r="H620" s="62">
        <f>F620+G620</f>
        <v>14400</v>
      </c>
      <c r="I620" s="62"/>
      <c r="J620" s="62">
        <f>H620+I620</f>
        <v>14400</v>
      </c>
    </row>
    <row r="621" spans="1:10" ht="12" hidden="1" customHeight="1" outlineLevel="1" x14ac:dyDescent="0.35">
      <c r="A621" s="56"/>
      <c r="B621" s="60">
        <v>6300</v>
      </c>
      <c r="C621" s="66" t="s">
        <v>94</v>
      </c>
      <c r="D621" s="62"/>
      <c r="E621" s="62"/>
      <c r="F621" s="62"/>
      <c r="G621" s="62"/>
      <c r="H621" s="62"/>
      <c r="I621" s="62"/>
      <c r="J621" s="62"/>
    </row>
    <row r="622" spans="1:10" ht="12" hidden="1" customHeight="1" outlineLevel="1" x14ac:dyDescent="0.35">
      <c r="A622" s="56"/>
      <c r="B622" s="60">
        <v>6400</v>
      </c>
      <c r="C622" s="66" t="s">
        <v>95</v>
      </c>
      <c r="D622" s="62"/>
      <c r="E622" s="62"/>
      <c r="F622" s="62"/>
      <c r="G622" s="62"/>
      <c r="H622" s="62"/>
      <c r="I622" s="62"/>
      <c r="J622" s="62"/>
    </row>
    <row r="623" spans="1:10" ht="12" hidden="1" customHeight="1" outlineLevel="1" x14ac:dyDescent="0.35">
      <c r="A623" s="56"/>
      <c r="B623" s="60">
        <v>6500</v>
      </c>
      <c r="C623" s="67" t="s">
        <v>96</v>
      </c>
      <c r="D623" s="62"/>
      <c r="E623" s="62"/>
      <c r="F623" s="62"/>
      <c r="G623" s="62"/>
      <c r="H623" s="62"/>
      <c r="I623" s="62"/>
      <c r="J623" s="62"/>
    </row>
    <row r="624" spans="1:10" ht="12" customHeight="1" collapsed="1" x14ac:dyDescent="0.35">
      <c r="A624" s="56"/>
      <c r="B624" s="17">
        <v>7000</v>
      </c>
      <c r="C624" s="18" t="s">
        <v>97</v>
      </c>
      <c r="D624" s="78">
        <f t="shared" ref="D624:F624" si="690">SUM(D625:D627)</f>
        <v>300</v>
      </c>
      <c r="E624" s="78">
        <f t="shared" si="690"/>
        <v>0</v>
      </c>
      <c r="F624" s="78">
        <f t="shared" si="690"/>
        <v>300</v>
      </c>
      <c r="G624" s="78">
        <f t="shared" ref="G624:H624" si="691">SUM(G625:G627)</f>
        <v>0</v>
      </c>
      <c r="H624" s="78">
        <f t="shared" si="691"/>
        <v>300</v>
      </c>
      <c r="I624" s="78">
        <f t="shared" ref="I624:J624" si="692">SUM(I625:I627)</f>
        <v>0</v>
      </c>
      <c r="J624" s="78">
        <f t="shared" si="692"/>
        <v>300</v>
      </c>
    </row>
    <row r="625" spans="1:10" ht="12" customHeight="1" x14ac:dyDescent="0.35">
      <c r="A625" s="56"/>
      <c r="B625" s="68">
        <v>7200</v>
      </c>
      <c r="C625" s="69" t="s">
        <v>98</v>
      </c>
      <c r="D625" s="62">
        <v>300</v>
      </c>
      <c r="E625" s="62"/>
      <c r="F625" s="62">
        <f>D625+E625</f>
        <v>300</v>
      </c>
      <c r="G625" s="62"/>
      <c r="H625" s="62">
        <f>F625+G625</f>
        <v>300</v>
      </c>
      <c r="I625" s="62"/>
      <c r="J625" s="62">
        <f>H625+I625</f>
        <v>300</v>
      </c>
    </row>
    <row r="626" spans="1:10" ht="12" hidden="1" customHeight="1" outlineLevel="1" x14ac:dyDescent="0.35">
      <c r="A626" s="56"/>
      <c r="B626" s="68">
        <v>7500</v>
      </c>
      <c r="C626" s="69" t="s">
        <v>99</v>
      </c>
      <c r="D626" s="62"/>
      <c r="E626" s="62"/>
      <c r="F626" s="62"/>
      <c r="G626" s="62"/>
      <c r="H626" s="62"/>
      <c r="I626" s="62"/>
      <c r="J626" s="62"/>
    </row>
    <row r="627" spans="1:10" ht="12" hidden="1" customHeight="1" outlineLevel="1" x14ac:dyDescent="0.35">
      <c r="A627" s="56"/>
      <c r="B627" s="68">
        <v>7700</v>
      </c>
      <c r="C627" s="69" t="s">
        <v>100</v>
      </c>
      <c r="D627" s="62"/>
      <c r="E627" s="62"/>
      <c r="F627" s="62"/>
      <c r="G627" s="62"/>
      <c r="H627" s="62"/>
      <c r="I627" s="62"/>
      <c r="J627" s="62"/>
    </row>
    <row r="628" spans="1:10" ht="12" hidden="1" customHeight="1" outlineLevel="1" x14ac:dyDescent="0.35">
      <c r="A628" s="56"/>
      <c r="B628" s="70">
        <v>8000</v>
      </c>
      <c r="C628" s="71" t="s">
        <v>101</v>
      </c>
      <c r="D628" s="78">
        <f t="shared" ref="D628:F628" si="693">SUM(D629:D631)</f>
        <v>0</v>
      </c>
      <c r="E628" s="78">
        <f t="shared" si="693"/>
        <v>0</v>
      </c>
      <c r="F628" s="78">
        <f t="shared" si="693"/>
        <v>0</v>
      </c>
      <c r="G628" s="78">
        <f t="shared" ref="G628:H628" si="694">SUM(G629:G631)</f>
        <v>0</v>
      </c>
      <c r="H628" s="78">
        <f t="shared" si="694"/>
        <v>0</v>
      </c>
      <c r="I628" s="78">
        <f t="shared" ref="I628:J628" si="695">SUM(I629:I631)</f>
        <v>0</v>
      </c>
      <c r="J628" s="78">
        <f t="shared" si="695"/>
        <v>0</v>
      </c>
    </row>
    <row r="629" spans="1:10" ht="12" hidden="1" customHeight="1" outlineLevel="1" x14ac:dyDescent="0.35">
      <c r="A629" s="56"/>
      <c r="B629" s="72">
        <v>8100</v>
      </c>
      <c r="C629" s="73" t="s">
        <v>102</v>
      </c>
      <c r="D629" s="78"/>
      <c r="E629" s="78"/>
      <c r="F629" s="78"/>
      <c r="G629" s="78"/>
      <c r="H629" s="78"/>
      <c r="I629" s="78"/>
      <c r="J629" s="78"/>
    </row>
    <row r="630" spans="1:10" ht="12" hidden="1" customHeight="1" outlineLevel="1" x14ac:dyDescent="0.35">
      <c r="A630" s="56"/>
      <c r="B630" s="72">
        <v>8600</v>
      </c>
      <c r="C630" s="73" t="s">
        <v>103</v>
      </c>
      <c r="D630" s="78"/>
      <c r="E630" s="78"/>
      <c r="F630" s="78"/>
      <c r="G630" s="78"/>
      <c r="H630" s="78"/>
      <c r="I630" s="78"/>
      <c r="J630" s="78"/>
    </row>
    <row r="631" spans="1:10" ht="12" hidden="1" customHeight="1" outlineLevel="1" x14ac:dyDescent="0.35">
      <c r="A631" s="56"/>
      <c r="B631" s="72">
        <v>8900</v>
      </c>
      <c r="C631" s="73" t="s">
        <v>104</v>
      </c>
      <c r="D631" s="78"/>
      <c r="E631" s="78"/>
      <c r="F631" s="78"/>
      <c r="G631" s="78"/>
      <c r="H631" s="78"/>
      <c r="I631" s="78"/>
      <c r="J631" s="78"/>
    </row>
    <row r="632" spans="1:10" ht="13.5" customHeight="1" collapsed="1" x14ac:dyDescent="0.35">
      <c r="A632" s="74" t="s">
        <v>134</v>
      </c>
      <c r="B632" s="75"/>
      <c r="C632" s="76" t="s">
        <v>135</v>
      </c>
      <c r="D632" s="77">
        <f t="shared" ref="D632:F632" si="696">D633++D649+D662</f>
        <v>50650</v>
      </c>
      <c r="E632" s="77">
        <f t="shared" si="696"/>
        <v>0</v>
      </c>
      <c r="F632" s="77">
        <f t="shared" si="696"/>
        <v>50650</v>
      </c>
      <c r="G632" s="77">
        <f t="shared" ref="G632:H632" si="697">G633++G649+G662</f>
        <v>0</v>
      </c>
      <c r="H632" s="77">
        <f t="shared" si="697"/>
        <v>50650</v>
      </c>
      <c r="I632" s="77">
        <f t="shared" ref="I632:J632" si="698">I633++I649+I662</f>
        <v>0</v>
      </c>
      <c r="J632" s="77">
        <f t="shared" si="698"/>
        <v>50650</v>
      </c>
    </row>
    <row r="633" spans="1:10" ht="13.5" customHeight="1" x14ac:dyDescent="0.35">
      <c r="A633" s="56"/>
      <c r="B633" s="46"/>
      <c r="C633" s="47" t="s">
        <v>284</v>
      </c>
      <c r="D633" s="48">
        <f t="shared" ref="D633:F633" si="699">D634+D637+D643+D646+D653+D658</f>
        <v>50650</v>
      </c>
      <c r="E633" s="48">
        <f t="shared" si="699"/>
        <v>0</v>
      </c>
      <c r="F633" s="48">
        <f t="shared" si="699"/>
        <v>50650</v>
      </c>
      <c r="G633" s="48">
        <f t="shared" ref="G633:H633" si="700">G634+G637+G643+G646+G653+G658</f>
        <v>0</v>
      </c>
      <c r="H633" s="48">
        <f t="shared" si="700"/>
        <v>50650</v>
      </c>
      <c r="I633" s="48">
        <f t="shared" ref="I633:J633" si="701">I634+I637+I643+I646+I653+I658</f>
        <v>0</v>
      </c>
      <c r="J633" s="48">
        <f t="shared" si="701"/>
        <v>50650</v>
      </c>
    </row>
    <row r="634" spans="1:10" ht="13.5" hidden="1" customHeight="1" outlineLevel="1" x14ac:dyDescent="0.35">
      <c r="A634" s="56"/>
      <c r="B634" s="49">
        <v>1000</v>
      </c>
      <c r="C634" s="50" t="s">
        <v>73</v>
      </c>
      <c r="D634" s="51">
        <f t="shared" ref="D634:F649" si="702">D668+D702</f>
        <v>0</v>
      </c>
      <c r="E634" s="51">
        <f t="shared" si="702"/>
        <v>0</v>
      </c>
      <c r="F634" s="51">
        <f t="shared" si="702"/>
        <v>0</v>
      </c>
      <c r="G634" s="51">
        <f t="shared" ref="G634:H634" si="703">G668+G702</f>
        <v>0</v>
      </c>
      <c r="H634" s="51">
        <f t="shared" si="703"/>
        <v>0</v>
      </c>
      <c r="I634" s="51">
        <f t="shared" ref="I634:J634" si="704">I668+I702</f>
        <v>0</v>
      </c>
      <c r="J634" s="51">
        <f t="shared" si="704"/>
        <v>0</v>
      </c>
    </row>
    <row r="635" spans="1:10" ht="13.5" hidden="1" customHeight="1" outlineLevel="1" x14ac:dyDescent="0.35">
      <c r="A635" s="56"/>
      <c r="B635" s="52">
        <v>1100</v>
      </c>
      <c r="C635" s="53" t="s">
        <v>74</v>
      </c>
      <c r="D635" s="89">
        <f t="shared" si="702"/>
        <v>0</v>
      </c>
      <c r="E635" s="89">
        <f t="shared" si="702"/>
        <v>0</v>
      </c>
      <c r="F635" s="89">
        <f t="shared" si="702"/>
        <v>0</v>
      </c>
      <c r="G635" s="89">
        <f t="shared" ref="G635:H635" si="705">G669+G703</f>
        <v>0</v>
      </c>
      <c r="H635" s="137">
        <f t="shared" si="705"/>
        <v>0</v>
      </c>
      <c r="I635" s="137">
        <f t="shared" ref="I635:J635" si="706">I669+I703</f>
        <v>0</v>
      </c>
      <c r="J635" s="137">
        <f t="shared" si="706"/>
        <v>0</v>
      </c>
    </row>
    <row r="636" spans="1:10" ht="13.5" hidden="1" customHeight="1" outlineLevel="1" x14ac:dyDescent="0.35">
      <c r="A636" s="56"/>
      <c r="B636" s="52">
        <v>1200</v>
      </c>
      <c r="C636" s="55" t="s">
        <v>75</v>
      </c>
      <c r="D636" s="54">
        <f t="shared" si="702"/>
        <v>0</v>
      </c>
      <c r="E636" s="54">
        <f t="shared" si="702"/>
        <v>0</v>
      </c>
      <c r="F636" s="54">
        <f t="shared" si="702"/>
        <v>0</v>
      </c>
      <c r="G636" s="54">
        <f t="shared" ref="G636:H636" si="707">G670+G704</f>
        <v>0</v>
      </c>
      <c r="H636" s="54">
        <f t="shared" si="707"/>
        <v>0</v>
      </c>
      <c r="I636" s="54">
        <f t="shared" ref="I636:J636" si="708">I670+I704</f>
        <v>0</v>
      </c>
      <c r="J636" s="54">
        <f t="shared" si="708"/>
        <v>0</v>
      </c>
    </row>
    <row r="637" spans="1:10" ht="12" customHeight="1" collapsed="1" x14ac:dyDescent="0.35">
      <c r="A637" s="56"/>
      <c r="B637" s="57">
        <v>2000</v>
      </c>
      <c r="C637" s="58" t="s">
        <v>76</v>
      </c>
      <c r="D637" s="59">
        <f t="shared" si="702"/>
        <v>50650</v>
      </c>
      <c r="E637" s="59">
        <f t="shared" si="702"/>
        <v>0</v>
      </c>
      <c r="F637" s="59">
        <f t="shared" si="702"/>
        <v>50650</v>
      </c>
      <c r="G637" s="59">
        <f t="shared" ref="G637:H637" si="709">G671+G705</f>
        <v>0</v>
      </c>
      <c r="H637" s="59">
        <f t="shared" si="709"/>
        <v>50650</v>
      </c>
      <c r="I637" s="59">
        <f t="shared" ref="I637:J637" si="710">I671+I705</f>
        <v>0</v>
      </c>
      <c r="J637" s="59">
        <f t="shared" si="710"/>
        <v>50650</v>
      </c>
    </row>
    <row r="638" spans="1:10" ht="12" hidden="1" customHeight="1" outlineLevel="1" x14ac:dyDescent="0.35">
      <c r="A638" s="56"/>
      <c r="B638" s="60">
        <v>2100</v>
      </c>
      <c r="C638" s="61" t="s">
        <v>77</v>
      </c>
      <c r="D638" s="62">
        <f t="shared" si="702"/>
        <v>0</v>
      </c>
      <c r="E638" s="62">
        <f t="shared" si="702"/>
        <v>0</v>
      </c>
      <c r="F638" s="62">
        <f t="shared" si="702"/>
        <v>0</v>
      </c>
      <c r="G638" s="62">
        <f t="shared" ref="G638:H638" si="711">G672+G706</f>
        <v>0</v>
      </c>
      <c r="H638" s="62">
        <f t="shared" si="711"/>
        <v>0</v>
      </c>
      <c r="I638" s="62">
        <f t="shared" ref="I638:J638" si="712">I672+I706</f>
        <v>0</v>
      </c>
      <c r="J638" s="62">
        <f t="shared" si="712"/>
        <v>0</v>
      </c>
    </row>
    <row r="639" spans="1:10" ht="12" customHeight="1" collapsed="1" x14ac:dyDescent="0.35">
      <c r="A639" s="56"/>
      <c r="B639" s="60">
        <v>2200</v>
      </c>
      <c r="C639" s="61" t="s">
        <v>78</v>
      </c>
      <c r="D639" s="62">
        <f t="shared" si="702"/>
        <v>46500</v>
      </c>
      <c r="E639" s="62">
        <f t="shared" si="702"/>
        <v>0</v>
      </c>
      <c r="F639" s="62">
        <f>F673+F707</f>
        <v>46500</v>
      </c>
      <c r="G639" s="62">
        <f t="shared" ref="G639:I639" si="713">G673+G707</f>
        <v>0</v>
      </c>
      <c r="H639" s="62">
        <f>H673+H707</f>
        <v>46500</v>
      </c>
      <c r="I639" s="62">
        <f t="shared" si="713"/>
        <v>0</v>
      </c>
      <c r="J639" s="62">
        <f>J673+J707</f>
        <v>46500</v>
      </c>
    </row>
    <row r="640" spans="1:10" ht="12" customHeight="1" x14ac:dyDescent="0.35">
      <c r="A640" s="56"/>
      <c r="B640" s="60">
        <v>2300</v>
      </c>
      <c r="C640" s="61" t="s">
        <v>79</v>
      </c>
      <c r="D640" s="62">
        <f t="shared" si="702"/>
        <v>2150</v>
      </c>
      <c r="E640" s="62">
        <f t="shared" si="702"/>
        <v>0</v>
      </c>
      <c r="F640" s="62">
        <f t="shared" si="702"/>
        <v>2150</v>
      </c>
      <c r="G640" s="62">
        <f t="shared" ref="G640:H640" si="714">G674+G708</f>
        <v>0</v>
      </c>
      <c r="H640" s="62">
        <f t="shared" si="714"/>
        <v>2150</v>
      </c>
      <c r="I640" s="62">
        <f t="shared" ref="I640:J640" si="715">I674+I708</f>
        <v>0</v>
      </c>
      <c r="J640" s="62">
        <f t="shared" si="715"/>
        <v>2150</v>
      </c>
    </row>
    <row r="641" spans="1:10" ht="12" hidden="1" customHeight="1" outlineLevel="1" x14ac:dyDescent="0.35">
      <c r="A641" s="56"/>
      <c r="B641" s="60">
        <v>2400</v>
      </c>
      <c r="C641" s="61" t="s">
        <v>80</v>
      </c>
      <c r="D641" s="62"/>
      <c r="E641" s="62"/>
      <c r="F641" s="62">
        <f t="shared" si="702"/>
        <v>0</v>
      </c>
      <c r="G641" s="62"/>
      <c r="H641" s="62">
        <f t="shared" ref="H641:J641" si="716">H675+H709</f>
        <v>0</v>
      </c>
      <c r="I641" s="62"/>
      <c r="J641" s="62">
        <f t="shared" si="716"/>
        <v>0</v>
      </c>
    </row>
    <row r="642" spans="1:10" ht="12" customHeight="1" collapsed="1" x14ac:dyDescent="0.35">
      <c r="A642" s="56"/>
      <c r="B642" s="60">
        <v>2500</v>
      </c>
      <c r="C642" s="61" t="s">
        <v>81</v>
      </c>
      <c r="D642" s="62">
        <f t="shared" ref="D642:F657" si="717">D676+D710</f>
        <v>2000</v>
      </c>
      <c r="E642" s="62">
        <f t="shared" si="702"/>
        <v>0</v>
      </c>
      <c r="F642" s="62">
        <f t="shared" si="702"/>
        <v>2000</v>
      </c>
      <c r="G642" s="62">
        <f t="shared" ref="G642:H642" si="718">G676+G710</f>
        <v>0</v>
      </c>
      <c r="H642" s="62">
        <f t="shared" si="718"/>
        <v>2000</v>
      </c>
      <c r="I642" s="62">
        <f t="shared" ref="I642:J642" si="719">I676+I710</f>
        <v>0</v>
      </c>
      <c r="J642" s="62">
        <f t="shared" si="719"/>
        <v>2000</v>
      </c>
    </row>
    <row r="643" spans="1:10" ht="13.5" hidden="1" customHeight="1" outlineLevel="1" x14ac:dyDescent="0.35">
      <c r="A643" s="56"/>
      <c r="B643" s="17">
        <v>3000</v>
      </c>
      <c r="C643" s="63" t="s">
        <v>82</v>
      </c>
      <c r="D643" s="59">
        <f t="shared" si="717"/>
        <v>0</v>
      </c>
      <c r="E643" s="59">
        <f t="shared" si="702"/>
        <v>0</v>
      </c>
      <c r="F643" s="59">
        <f t="shared" si="702"/>
        <v>0</v>
      </c>
      <c r="G643" s="59">
        <f t="shared" ref="G643:H643" si="720">G677+G711</f>
        <v>0</v>
      </c>
      <c r="H643" s="59">
        <f t="shared" si="720"/>
        <v>0</v>
      </c>
      <c r="I643" s="59">
        <f t="shared" ref="I643:J643" si="721">I677+I711</f>
        <v>0</v>
      </c>
      <c r="J643" s="59">
        <f t="shared" si="721"/>
        <v>0</v>
      </c>
    </row>
    <row r="644" spans="1:10" ht="13.5" hidden="1" customHeight="1" outlineLevel="1" x14ac:dyDescent="0.35">
      <c r="A644" s="56"/>
      <c r="B644" s="60">
        <v>3200</v>
      </c>
      <c r="C644" s="61" t="s">
        <v>83</v>
      </c>
      <c r="D644" s="62">
        <f t="shared" si="717"/>
        <v>0</v>
      </c>
      <c r="E644" s="62">
        <f t="shared" si="702"/>
        <v>0</v>
      </c>
      <c r="F644" s="62">
        <f t="shared" si="702"/>
        <v>0</v>
      </c>
      <c r="G644" s="62">
        <f t="shared" ref="G644:H644" si="722">G678+G712</f>
        <v>0</v>
      </c>
      <c r="H644" s="62">
        <f t="shared" si="722"/>
        <v>0</v>
      </c>
      <c r="I644" s="62">
        <f t="shared" ref="I644:J644" si="723">I678+I712</f>
        <v>0</v>
      </c>
      <c r="J644" s="62">
        <f t="shared" si="723"/>
        <v>0</v>
      </c>
    </row>
    <row r="645" spans="1:10" ht="13.5" hidden="1" customHeight="1" outlineLevel="1" x14ac:dyDescent="0.35">
      <c r="A645" s="56"/>
      <c r="B645" s="60">
        <v>3300</v>
      </c>
      <c r="C645" s="61" t="s">
        <v>84</v>
      </c>
      <c r="D645" s="62">
        <f t="shared" si="717"/>
        <v>0</v>
      </c>
      <c r="E645" s="62">
        <f t="shared" si="702"/>
        <v>0</v>
      </c>
      <c r="F645" s="62">
        <f t="shared" si="702"/>
        <v>0</v>
      </c>
      <c r="G645" s="62">
        <f t="shared" ref="G645:H645" si="724">G679+G713</f>
        <v>0</v>
      </c>
      <c r="H645" s="62">
        <f t="shared" si="724"/>
        <v>0</v>
      </c>
      <c r="I645" s="62">
        <f t="shared" ref="I645:J645" si="725">I679+I713</f>
        <v>0</v>
      </c>
      <c r="J645" s="62">
        <f t="shared" si="725"/>
        <v>0</v>
      </c>
    </row>
    <row r="646" spans="1:10" ht="13.5" hidden="1" customHeight="1" outlineLevel="1" x14ac:dyDescent="0.35">
      <c r="A646" s="56"/>
      <c r="B646" s="17">
        <v>4000</v>
      </c>
      <c r="C646" s="64" t="s">
        <v>85</v>
      </c>
      <c r="D646" s="59">
        <f t="shared" si="717"/>
        <v>0</v>
      </c>
      <c r="E646" s="59">
        <f t="shared" si="702"/>
        <v>0</v>
      </c>
      <c r="F646" s="59">
        <f t="shared" si="702"/>
        <v>0</v>
      </c>
      <c r="G646" s="59">
        <f t="shared" ref="G646:H646" si="726">G680+G714</f>
        <v>0</v>
      </c>
      <c r="H646" s="59">
        <f t="shared" si="726"/>
        <v>0</v>
      </c>
      <c r="I646" s="59">
        <f t="shared" ref="I646:J646" si="727">I680+I714</f>
        <v>0</v>
      </c>
      <c r="J646" s="59">
        <f t="shared" si="727"/>
        <v>0</v>
      </c>
    </row>
    <row r="647" spans="1:10" ht="13.5" hidden="1" customHeight="1" outlineLevel="1" x14ac:dyDescent="0.35">
      <c r="A647" s="56"/>
      <c r="B647" s="60">
        <v>4200</v>
      </c>
      <c r="C647" s="65" t="s">
        <v>86</v>
      </c>
      <c r="D647" s="62">
        <f t="shared" si="717"/>
        <v>0</v>
      </c>
      <c r="E647" s="62">
        <f t="shared" si="702"/>
        <v>0</v>
      </c>
      <c r="F647" s="62">
        <f t="shared" si="702"/>
        <v>0</v>
      </c>
      <c r="G647" s="62">
        <f t="shared" ref="G647:H647" si="728">G681+G715</f>
        <v>0</v>
      </c>
      <c r="H647" s="62">
        <f t="shared" si="728"/>
        <v>0</v>
      </c>
      <c r="I647" s="62">
        <f t="shared" ref="I647:J647" si="729">I681+I715</f>
        <v>0</v>
      </c>
      <c r="J647" s="62">
        <f t="shared" si="729"/>
        <v>0</v>
      </c>
    </row>
    <row r="648" spans="1:10" ht="13.5" hidden="1" customHeight="1" outlineLevel="1" x14ac:dyDescent="0.35">
      <c r="A648" s="56"/>
      <c r="B648" s="60">
        <v>4300</v>
      </c>
      <c r="C648" s="65" t="s">
        <v>87</v>
      </c>
      <c r="D648" s="62">
        <f t="shared" si="717"/>
        <v>0</v>
      </c>
      <c r="E648" s="62">
        <f t="shared" si="702"/>
        <v>0</v>
      </c>
      <c r="F648" s="62">
        <f t="shared" si="702"/>
        <v>0</v>
      </c>
      <c r="G648" s="62">
        <f t="shared" ref="G648:H648" si="730">G682+G716</f>
        <v>0</v>
      </c>
      <c r="H648" s="62">
        <f t="shared" si="730"/>
        <v>0</v>
      </c>
      <c r="I648" s="62">
        <f t="shared" ref="I648:J648" si="731">I682+I716</f>
        <v>0</v>
      </c>
      <c r="J648" s="62">
        <f t="shared" si="731"/>
        <v>0</v>
      </c>
    </row>
    <row r="649" spans="1:10" ht="12" hidden="1" customHeight="1" outlineLevel="1" collapsed="1" x14ac:dyDescent="0.35">
      <c r="A649" s="56"/>
      <c r="B649" s="17">
        <v>5000</v>
      </c>
      <c r="C649" s="18" t="s">
        <v>88</v>
      </c>
      <c r="D649" s="59">
        <f t="shared" si="717"/>
        <v>0</v>
      </c>
      <c r="E649" s="59">
        <f t="shared" si="702"/>
        <v>0</v>
      </c>
      <c r="F649" s="59">
        <f t="shared" si="702"/>
        <v>0</v>
      </c>
      <c r="G649" s="59">
        <f t="shared" ref="G649:H649" si="732">G683+G717</f>
        <v>0</v>
      </c>
      <c r="H649" s="59">
        <f t="shared" si="732"/>
        <v>0</v>
      </c>
      <c r="I649" s="59">
        <f t="shared" ref="I649:J649" si="733">I683+I717</f>
        <v>0</v>
      </c>
      <c r="J649" s="59">
        <f t="shared" si="733"/>
        <v>0</v>
      </c>
    </row>
    <row r="650" spans="1:10" ht="12" hidden="1" customHeight="1" outlineLevel="1" x14ac:dyDescent="0.35">
      <c r="A650" s="56"/>
      <c r="B650" s="60">
        <v>5100</v>
      </c>
      <c r="C650" s="66" t="s">
        <v>89</v>
      </c>
      <c r="D650" s="62">
        <f t="shared" si="717"/>
        <v>0</v>
      </c>
      <c r="E650" s="62">
        <f t="shared" si="717"/>
        <v>0</v>
      </c>
      <c r="F650" s="62">
        <f t="shared" si="717"/>
        <v>0</v>
      </c>
      <c r="G650" s="62">
        <f t="shared" ref="G650:H650" si="734">G684+G718</f>
        <v>0</v>
      </c>
      <c r="H650" s="62">
        <f t="shared" si="734"/>
        <v>0</v>
      </c>
      <c r="I650" s="62">
        <f t="shared" ref="I650:J650" si="735">I684+I718</f>
        <v>0</v>
      </c>
      <c r="J650" s="62">
        <f t="shared" si="735"/>
        <v>0</v>
      </c>
    </row>
    <row r="651" spans="1:10" ht="12" hidden="1" customHeight="1" outlineLevel="1" x14ac:dyDescent="0.35">
      <c r="A651" s="56"/>
      <c r="B651" s="60">
        <v>5200</v>
      </c>
      <c r="C651" s="66" t="s">
        <v>90</v>
      </c>
      <c r="D651" s="62">
        <f t="shared" si="717"/>
        <v>0</v>
      </c>
      <c r="E651" s="62">
        <f t="shared" si="717"/>
        <v>0</v>
      </c>
      <c r="F651" s="62">
        <f t="shared" si="717"/>
        <v>0</v>
      </c>
      <c r="G651" s="62">
        <f t="shared" ref="G651:H651" si="736">G685+G719</f>
        <v>0</v>
      </c>
      <c r="H651" s="62">
        <f t="shared" si="736"/>
        <v>0</v>
      </c>
      <c r="I651" s="62">
        <f t="shared" ref="I651:J651" si="737">I685+I719</f>
        <v>0</v>
      </c>
      <c r="J651" s="62">
        <f t="shared" si="737"/>
        <v>0</v>
      </c>
    </row>
    <row r="652" spans="1:10" ht="12" hidden="1" customHeight="1" outlineLevel="1" x14ac:dyDescent="0.35">
      <c r="A652" s="56"/>
      <c r="B652" s="60">
        <v>5300</v>
      </c>
      <c r="C652" s="67" t="s">
        <v>91</v>
      </c>
      <c r="D652" s="62">
        <f t="shared" si="717"/>
        <v>0</v>
      </c>
      <c r="E652" s="62">
        <f t="shared" si="717"/>
        <v>0</v>
      </c>
      <c r="F652" s="62">
        <f t="shared" si="717"/>
        <v>0</v>
      </c>
      <c r="G652" s="62">
        <f t="shared" ref="G652:H652" si="738">G686+G720</f>
        <v>0</v>
      </c>
      <c r="H652" s="62">
        <f t="shared" si="738"/>
        <v>0</v>
      </c>
      <c r="I652" s="62">
        <f t="shared" ref="I652:J652" si="739">I686+I720</f>
        <v>0</v>
      </c>
      <c r="J652" s="62">
        <f t="shared" si="739"/>
        <v>0</v>
      </c>
    </row>
    <row r="653" spans="1:10" ht="12" hidden="1" customHeight="1" outlineLevel="1" x14ac:dyDescent="0.35">
      <c r="A653" s="56"/>
      <c r="B653" s="17">
        <v>6000</v>
      </c>
      <c r="C653" s="18" t="s">
        <v>92</v>
      </c>
      <c r="D653" s="59">
        <f t="shared" si="717"/>
        <v>0</v>
      </c>
      <c r="E653" s="59">
        <f t="shared" si="717"/>
        <v>0</v>
      </c>
      <c r="F653" s="59">
        <f t="shared" si="717"/>
        <v>0</v>
      </c>
      <c r="G653" s="59">
        <f t="shared" ref="G653:H653" si="740">G687+G721</f>
        <v>0</v>
      </c>
      <c r="H653" s="59">
        <f t="shared" si="740"/>
        <v>0</v>
      </c>
      <c r="I653" s="59">
        <f t="shared" ref="I653:J653" si="741">I687+I721</f>
        <v>0</v>
      </c>
      <c r="J653" s="59">
        <f t="shared" si="741"/>
        <v>0</v>
      </c>
    </row>
    <row r="654" spans="1:10" ht="12" hidden="1" customHeight="1" outlineLevel="1" x14ac:dyDescent="0.35">
      <c r="A654" s="56"/>
      <c r="B654" s="60">
        <v>6200</v>
      </c>
      <c r="C654" s="66" t="s">
        <v>93</v>
      </c>
      <c r="D654" s="62">
        <f t="shared" si="717"/>
        <v>0</v>
      </c>
      <c r="E654" s="62">
        <f t="shared" si="717"/>
        <v>0</v>
      </c>
      <c r="F654" s="62">
        <f t="shared" si="717"/>
        <v>0</v>
      </c>
      <c r="G654" s="62">
        <f t="shared" ref="G654:H654" si="742">G688+G722</f>
        <v>0</v>
      </c>
      <c r="H654" s="62">
        <f t="shared" si="742"/>
        <v>0</v>
      </c>
      <c r="I654" s="62">
        <f t="shared" ref="I654:J654" si="743">I688+I722</f>
        <v>0</v>
      </c>
      <c r="J654" s="62">
        <f t="shared" si="743"/>
        <v>0</v>
      </c>
    </row>
    <row r="655" spans="1:10" ht="12" hidden="1" customHeight="1" outlineLevel="1" x14ac:dyDescent="0.35">
      <c r="A655" s="56"/>
      <c r="B655" s="60">
        <v>6300</v>
      </c>
      <c r="C655" s="66" t="s">
        <v>94</v>
      </c>
      <c r="D655" s="62">
        <f t="shared" si="717"/>
        <v>0</v>
      </c>
      <c r="E655" s="62">
        <f t="shared" si="717"/>
        <v>0</v>
      </c>
      <c r="F655" s="62">
        <f t="shared" si="717"/>
        <v>0</v>
      </c>
      <c r="G655" s="62">
        <f t="shared" ref="G655:H655" si="744">G689+G723</f>
        <v>0</v>
      </c>
      <c r="H655" s="62">
        <f t="shared" si="744"/>
        <v>0</v>
      </c>
      <c r="I655" s="62">
        <f t="shared" ref="I655:J655" si="745">I689+I723</f>
        <v>0</v>
      </c>
      <c r="J655" s="62">
        <f t="shared" si="745"/>
        <v>0</v>
      </c>
    </row>
    <row r="656" spans="1:10" ht="12" hidden="1" customHeight="1" outlineLevel="1" x14ac:dyDescent="0.35">
      <c r="A656" s="56"/>
      <c r="B656" s="60">
        <v>6400</v>
      </c>
      <c r="C656" s="66" t="s">
        <v>95</v>
      </c>
      <c r="D656" s="62">
        <f t="shared" si="717"/>
        <v>0</v>
      </c>
      <c r="E656" s="62">
        <f t="shared" si="717"/>
        <v>0</v>
      </c>
      <c r="F656" s="62">
        <f t="shared" si="717"/>
        <v>0</v>
      </c>
      <c r="G656" s="62">
        <f t="shared" ref="G656:H656" si="746">G690+G724</f>
        <v>0</v>
      </c>
      <c r="H656" s="62">
        <f t="shared" si="746"/>
        <v>0</v>
      </c>
      <c r="I656" s="62">
        <f t="shared" ref="I656:J656" si="747">I690+I724</f>
        <v>0</v>
      </c>
      <c r="J656" s="62">
        <f t="shared" si="747"/>
        <v>0</v>
      </c>
    </row>
    <row r="657" spans="1:10" ht="12" hidden="1" customHeight="1" outlineLevel="1" x14ac:dyDescent="0.35">
      <c r="A657" s="56"/>
      <c r="B657" s="60">
        <v>6500</v>
      </c>
      <c r="C657" s="67" t="s">
        <v>96</v>
      </c>
      <c r="D657" s="62">
        <f t="shared" si="717"/>
        <v>0</v>
      </c>
      <c r="E657" s="62">
        <f t="shared" si="717"/>
        <v>0</v>
      </c>
      <c r="F657" s="62">
        <f t="shared" si="717"/>
        <v>0</v>
      </c>
      <c r="G657" s="62">
        <f t="shared" ref="G657:H657" si="748">G691+G725</f>
        <v>0</v>
      </c>
      <c r="H657" s="62">
        <f t="shared" si="748"/>
        <v>0</v>
      </c>
      <c r="I657" s="62">
        <f t="shared" ref="I657:J657" si="749">I691+I725</f>
        <v>0</v>
      </c>
      <c r="J657" s="62">
        <f t="shared" si="749"/>
        <v>0</v>
      </c>
    </row>
    <row r="658" spans="1:10" ht="12" hidden="1" customHeight="1" outlineLevel="1" x14ac:dyDescent="0.35">
      <c r="A658" s="56"/>
      <c r="B658" s="17">
        <v>7000</v>
      </c>
      <c r="C658" s="18" t="s">
        <v>97</v>
      </c>
      <c r="D658" s="59">
        <f t="shared" ref="D658:F665" si="750">D692+D726</f>
        <v>0</v>
      </c>
      <c r="E658" s="59">
        <f t="shared" si="750"/>
        <v>0</v>
      </c>
      <c r="F658" s="59">
        <f t="shared" si="750"/>
        <v>0</v>
      </c>
      <c r="G658" s="59">
        <f t="shared" ref="G658:H658" si="751">G692+G726</f>
        <v>0</v>
      </c>
      <c r="H658" s="59">
        <f t="shared" si="751"/>
        <v>0</v>
      </c>
      <c r="I658" s="59">
        <f t="shared" ref="I658:J658" si="752">I692+I726</f>
        <v>0</v>
      </c>
      <c r="J658" s="59">
        <f t="shared" si="752"/>
        <v>0</v>
      </c>
    </row>
    <row r="659" spans="1:10" ht="12" hidden="1" customHeight="1" outlineLevel="1" x14ac:dyDescent="0.35">
      <c r="A659" s="56"/>
      <c r="B659" s="68">
        <v>7200</v>
      </c>
      <c r="C659" s="69" t="s">
        <v>98</v>
      </c>
      <c r="D659" s="62">
        <f t="shared" si="750"/>
        <v>0</v>
      </c>
      <c r="E659" s="62">
        <f t="shared" si="750"/>
        <v>0</v>
      </c>
      <c r="F659" s="62">
        <f t="shared" si="750"/>
        <v>0</v>
      </c>
      <c r="G659" s="62">
        <f t="shared" ref="G659:H659" si="753">G693+G727</f>
        <v>0</v>
      </c>
      <c r="H659" s="62">
        <f t="shared" si="753"/>
        <v>0</v>
      </c>
      <c r="I659" s="62">
        <f t="shared" ref="I659:J659" si="754">I693+I727</f>
        <v>0</v>
      </c>
      <c r="J659" s="62">
        <f t="shared" si="754"/>
        <v>0</v>
      </c>
    </row>
    <row r="660" spans="1:10" ht="12" hidden="1" customHeight="1" outlineLevel="1" x14ac:dyDescent="0.35">
      <c r="A660" s="56"/>
      <c r="B660" s="68">
        <v>7500</v>
      </c>
      <c r="C660" s="69" t="s">
        <v>99</v>
      </c>
      <c r="D660" s="62">
        <f t="shared" si="750"/>
        <v>0</v>
      </c>
      <c r="E660" s="62">
        <f t="shared" si="750"/>
        <v>0</v>
      </c>
      <c r="F660" s="62">
        <f t="shared" si="750"/>
        <v>0</v>
      </c>
      <c r="G660" s="62">
        <f t="shared" ref="G660:H660" si="755">G694+G728</f>
        <v>0</v>
      </c>
      <c r="H660" s="62">
        <f t="shared" si="755"/>
        <v>0</v>
      </c>
      <c r="I660" s="62">
        <f t="shared" ref="I660:J660" si="756">I694+I728</f>
        <v>0</v>
      </c>
      <c r="J660" s="62">
        <f t="shared" si="756"/>
        <v>0</v>
      </c>
    </row>
    <row r="661" spans="1:10" ht="12" hidden="1" customHeight="1" outlineLevel="1" x14ac:dyDescent="0.35">
      <c r="A661" s="56"/>
      <c r="B661" s="68">
        <v>7700</v>
      </c>
      <c r="C661" s="69" t="s">
        <v>100</v>
      </c>
      <c r="D661" s="62">
        <f t="shared" si="750"/>
        <v>0</v>
      </c>
      <c r="E661" s="62">
        <f t="shared" si="750"/>
        <v>0</v>
      </c>
      <c r="F661" s="62">
        <f t="shared" si="750"/>
        <v>0</v>
      </c>
      <c r="G661" s="62">
        <f t="shared" ref="G661:H661" si="757">G695+G729</f>
        <v>0</v>
      </c>
      <c r="H661" s="62">
        <f t="shared" si="757"/>
        <v>0</v>
      </c>
      <c r="I661" s="62">
        <f t="shared" ref="I661:J661" si="758">I695+I729</f>
        <v>0</v>
      </c>
      <c r="J661" s="62">
        <f t="shared" si="758"/>
        <v>0</v>
      </c>
    </row>
    <row r="662" spans="1:10" ht="12" hidden="1" customHeight="1" outlineLevel="1" x14ac:dyDescent="0.35">
      <c r="A662" s="56"/>
      <c r="B662" s="70">
        <v>8000</v>
      </c>
      <c r="C662" s="71" t="s">
        <v>101</v>
      </c>
      <c r="D662" s="59">
        <f t="shared" si="750"/>
        <v>0</v>
      </c>
      <c r="E662" s="59">
        <f t="shared" si="750"/>
        <v>0</v>
      </c>
      <c r="F662" s="59">
        <f t="shared" si="750"/>
        <v>0</v>
      </c>
      <c r="G662" s="59">
        <f t="shared" ref="G662:H662" si="759">G696+G730</f>
        <v>0</v>
      </c>
      <c r="H662" s="59">
        <f t="shared" si="759"/>
        <v>0</v>
      </c>
      <c r="I662" s="59">
        <f t="shared" ref="I662:J662" si="760">I696+I730</f>
        <v>0</v>
      </c>
      <c r="J662" s="59">
        <f t="shared" si="760"/>
        <v>0</v>
      </c>
    </row>
    <row r="663" spans="1:10" ht="12" hidden="1" customHeight="1" outlineLevel="1" x14ac:dyDescent="0.35">
      <c r="A663" s="56"/>
      <c r="B663" s="72">
        <v>8100</v>
      </c>
      <c r="C663" s="73" t="s">
        <v>102</v>
      </c>
      <c r="D663" s="62">
        <f t="shared" si="750"/>
        <v>0</v>
      </c>
      <c r="E663" s="62">
        <f t="shared" si="750"/>
        <v>0</v>
      </c>
      <c r="F663" s="62">
        <f t="shared" si="750"/>
        <v>0</v>
      </c>
      <c r="G663" s="62">
        <f t="shared" ref="G663:H663" si="761">G697+G731</f>
        <v>0</v>
      </c>
      <c r="H663" s="62">
        <f t="shared" si="761"/>
        <v>0</v>
      </c>
      <c r="I663" s="62">
        <f t="shared" ref="I663:J663" si="762">I697+I731</f>
        <v>0</v>
      </c>
      <c r="J663" s="62">
        <f t="shared" si="762"/>
        <v>0</v>
      </c>
    </row>
    <row r="664" spans="1:10" ht="12" hidden="1" customHeight="1" outlineLevel="1" x14ac:dyDescent="0.35">
      <c r="A664" s="56"/>
      <c r="B664" s="72">
        <v>8600</v>
      </c>
      <c r="C664" s="73" t="s">
        <v>103</v>
      </c>
      <c r="D664" s="62">
        <f t="shared" si="750"/>
        <v>0</v>
      </c>
      <c r="E664" s="62">
        <f t="shared" si="750"/>
        <v>0</v>
      </c>
      <c r="F664" s="62">
        <f t="shared" si="750"/>
        <v>0</v>
      </c>
      <c r="G664" s="62">
        <f t="shared" ref="G664:H664" si="763">G698+G732</f>
        <v>0</v>
      </c>
      <c r="H664" s="62">
        <f t="shared" si="763"/>
        <v>0</v>
      </c>
      <c r="I664" s="62">
        <f t="shared" ref="I664:J664" si="764">I698+I732</f>
        <v>0</v>
      </c>
      <c r="J664" s="62">
        <f t="shared" si="764"/>
        <v>0</v>
      </c>
    </row>
    <row r="665" spans="1:10" ht="12" hidden="1" customHeight="1" outlineLevel="1" x14ac:dyDescent="0.35">
      <c r="A665" s="56"/>
      <c r="B665" s="72">
        <v>8900</v>
      </c>
      <c r="C665" s="73" t="s">
        <v>104</v>
      </c>
      <c r="D665" s="62">
        <f t="shared" si="750"/>
        <v>0</v>
      </c>
      <c r="E665" s="62">
        <f t="shared" si="750"/>
        <v>0</v>
      </c>
      <c r="F665" s="62">
        <f t="shared" si="750"/>
        <v>0</v>
      </c>
      <c r="G665" s="62">
        <f t="shared" ref="G665:H665" si="765">G699+G733</f>
        <v>0</v>
      </c>
      <c r="H665" s="62">
        <f t="shared" si="765"/>
        <v>0</v>
      </c>
      <c r="I665" s="62">
        <f t="shared" ref="I665:J665" si="766">I699+I733</f>
        <v>0</v>
      </c>
      <c r="J665" s="62">
        <f t="shared" si="766"/>
        <v>0</v>
      </c>
    </row>
    <row r="666" spans="1:10" ht="12" customHeight="1" collapsed="1" x14ac:dyDescent="0.35">
      <c r="A666" s="80" t="s">
        <v>136</v>
      </c>
      <c r="B666" s="81"/>
      <c r="C666" s="82" t="s">
        <v>137</v>
      </c>
      <c r="D666" s="83">
        <f t="shared" ref="D666:F666" si="767">D667+D683+D696</f>
        <v>50650</v>
      </c>
      <c r="E666" s="83">
        <f t="shared" si="767"/>
        <v>0</v>
      </c>
      <c r="F666" s="83">
        <f t="shared" si="767"/>
        <v>50650</v>
      </c>
      <c r="G666" s="83">
        <f t="shared" ref="G666:H666" si="768">G667+G683+G696</f>
        <v>0</v>
      </c>
      <c r="H666" s="83">
        <f t="shared" si="768"/>
        <v>50650</v>
      </c>
      <c r="I666" s="83">
        <f t="shared" ref="I666:J666" si="769">I667+I683+I696</f>
        <v>0</v>
      </c>
      <c r="J666" s="83">
        <f t="shared" si="769"/>
        <v>50650</v>
      </c>
    </row>
    <row r="667" spans="1:10" ht="12" customHeight="1" x14ac:dyDescent="0.35">
      <c r="A667" s="56"/>
      <c r="B667" s="46"/>
      <c r="C667" s="47" t="s">
        <v>284</v>
      </c>
      <c r="D667" s="48">
        <f t="shared" ref="D667:F667" si="770">D668+D671+D677+D680+D687+D692</f>
        <v>50650</v>
      </c>
      <c r="E667" s="48">
        <f t="shared" si="770"/>
        <v>0</v>
      </c>
      <c r="F667" s="48">
        <f t="shared" si="770"/>
        <v>50650</v>
      </c>
      <c r="G667" s="48">
        <f t="shared" ref="G667:H667" si="771">G668+G671+G677+G680+G687+G692</f>
        <v>0</v>
      </c>
      <c r="H667" s="48">
        <f t="shared" si="771"/>
        <v>50650</v>
      </c>
      <c r="I667" s="48">
        <f t="shared" ref="I667:J667" si="772">I668+I671+I677+I680+I687+I692</f>
        <v>0</v>
      </c>
      <c r="J667" s="48">
        <f t="shared" si="772"/>
        <v>50650</v>
      </c>
    </row>
    <row r="668" spans="1:10" ht="12" hidden="1" customHeight="1" outlineLevel="1" x14ac:dyDescent="0.35">
      <c r="A668" s="56"/>
      <c r="B668" s="49">
        <v>1000</v>
      </c>
      <c r="C668" s="50" t="s">
        <v>73</v>
      </c>
      <c r="D668" s="48">
        <f t="shared" ref="D668:F668" si="773">SUM(D669:D670)</f>
        <v>0</v>
      </c>
      <c r="E668" s="48">
        <f t="shared" si="773"/>
        <v>0</v>
      </c>
      <c r="F668" s="48">
        <f t="shared" si="773"/>
        <v>0</v>
      </c>
      <c r="G668" s="48">
        <f t="shared" ref="G668:H668" si="774">SUM(G669:G670)</f>
        <v>0</v>
      </c>
      <c r="H668" s="48">
        <f t="shared" si="774"/>
        <v>0</v>
      </c>
      <c r="I668" s="48">
        <f t="shared" ref="I668:J668" si="775">SUM(I669:I670)</f>
        <v>0</v>
      </c>
      <c r="J668" s="48">
        <f t="shared" si="775"/>
        <v>0</v>
      </c>
    </row>
    <row r="669" spans="1:10" ht="12" hidden="1" customHeight="1" outlineLevel="1" x14ac:dyDescent="0.35">
      <c r="A669" s="56"/>
      <c r="B669" s="52">
        <v>1100</v>
      </c>
      <c r="C669" s="53" t="s">
        <v>74</v>
      </c>
      <c r="D669" s="89"/>
      <c r="E669" s="89"/>
      <c r="F669" s="89"/>
      <c r="G669" s="89"/>
      <c r="H669" s="137"/>
      <c r="I669" s="137"/>
      <c r="J669" s="137"/>
    </row>
    <row r="670" spans="1:10" ht="12" hidden="1" customHeight="1" outlineLevel="1" x14ac:dyDescent="0.35">
      <c r="A670" s="56"/>
      <c r="B670" s="52">
        <v>1200</v>
      </c>
      <c r="C670" s="55" t="s">
        <v>75</v>
      </c>
      <c r="D670" s="54"/>
      <c r="E670" s="54"/>
      <c r="F670" s="54"/>
      <c r="G670" s="54"/>
      <c r="H670" s="54"/>
      <c r="I670" s="54"/>
      <c r="J670" s="54"/>
    </row>
    <row r="671" spans="1:10" ht="12" customHeight="1" collapsed="1" x14ac:dyDescent="0.35">
      <c r="A671" s="56"/>
      <c r="B671" s="57">
        <v>2000</v>
      </c>
      <c r="C671" s="58" t="s">
        <v>76</v>
      </c>
      <c r="D671" s="78">
        <f t="shared" ref="D671:F671" si="776">SUM(D672:D676)</f>
        <v>50650</v>
      </c>
      <c r="E671" s="78">
        <f t="shared" si="776"/>
        <v>0</v>
      </c>
      <c r="F671" s="78">
        <f t="shared" si="776"/>
        <v>50650</v>
      </c>
      <c r="G671" s="78">
        <f t="shared" ref="G671:H671" si="777">SUM(G672:G676)</f>
        <v>0</v>
      </c>
      <c r="H671" s="78">
        <f t="shared" si="777"/>
        <v>50650</v>
      </c>
      <c r="I671" s="78">
        <f t="shared" ref="I671:J671" si="778">SUM(I672:I676)</f>
        <v>0</v>
      </c>
      <c r="J671" s="78">
        <f t="shared" si="778"/>
        <v>50650</v>
      </c>
    </row>
    <row r="672" spans="1:10" ht="12" hidden="1" customHeight="1" outlineLevel="1" x14ac:dyDescent="0.35">
      <c r="A672" s="56"/>
      <c r="B672" s="60">
        <v>2100</v>
      </c>
      <c r="C672" s="61" t="s">
        <v>77</v>
      </c>
      <c r="D672" s="62"/>
      <c r="E672" s="62"/>
      <c r="F672" s="62"/>
      <c r="G672" s="62"/>
      <c r="H672" s="62"/>
      <c r="I672" s="62"/>
      <c r="J672" s="62"/>
    </row>
    <row r="673" spans="1:10" ht="12" customHeight="1" collapsed="1" x14ac:dyDescent="0.35">
      <c r="A673" s="56"/>
      <c r="B673" s="60">
        <v>2200</v>
      </c>
      <c r="C673" s="61" t="s">
        <v>78</v>
      </c>
      <c r="D673" s="62">
        <v>46500</v>
      </c>
      <c r="E673" s="62"/>
      <c r="F673" s="62">
        <f>D673+E673</f>
        <v>46500</v>
      </c>
      <c r="G673" s="62"/>
      <c r="H673" s="62">
        <f>F673+G673</f>
        <v>46500</v>
      </c>
      <c r="I673" s="62"/>
      <c r="J673" s="62">
        <f>H673+I673</f>
        <v>46500</v>
      </c>
    </row>
    <row r="674" spans="1:10" ht="12" customHeight="1" x14ac:dyDescent="0.35">
      <c r="A674" s="56"/>
      <c r="B674" s="60">
        <v>2300</v>
      </c>
      <c r="C674" s="61" t="s">
        <v>79</v>
      </c>
      <c r="D674" s="62">
        <v>2150</v>
      </c>
      <c r="E674" s="62"/>
      <c r="F674" s="62">
        <f t="shared" ref="F674:H676" si="779">D674+E674</f>
        <v>2150</v>
      </c>
      <c r="G674" s="62"/>
      <c r="H674" s="62">
        <f t="shared" si="779"/>
        <v>2150</v>
      </c>
      <c r="I674" s="62"/>
      <c r="J674" s="62">
        <f t="shared" ref="J674:J676" si="780">H674+I674</f>
        <v>2150</v>
      </c>
    </row>
    <row r="675" spans="1:10" ht="12" hidden="1" customHeight="1" outlineLevel="1" x14ac:dyDescent="0.35">
      <c r="A675" s="56"/>
      <c r="B675" s="60">
        <v>2400</v>
      </c>
      <c r="C675" s="61" t="s">
        <v>80</v>
      </c>
      <c r="D675" s="62"/>
      <c r="E675" s="62"/>
      <c r="F675" s="62">
        <f t="shared" si="779"/>
        <v>0</v>
      </c>
      <c r="G675" s="62"/>
      <c r="H675" s="62">
        <f t="shared" si="779"/>
        <v>0</v>
      </c>
      <c r="I675" s="62"/>
      <c r="J675" s="62">
        <f t="shared" si="780"/>
        <v>0</v>
      </c>
    </row>
    <row r="676" spans="1:10" ht="12" customHeight="1" collapsed="1" x14ac:dyDescent="0.35">
      <c r="A676" s="56"/>
      <c r="B676" s="60">
        <v>2500</v>
      </c>
      <c r="C676" s="61" t="s">
        <v>81</v>
      </c>
      <c r="D676" s="62">
        <v>2000</v>
      </c>
      <c r="E676" s="62"/>
      <c r="F676" s="62">
        <f t="shared" si="779"/>
        <v>2000</v>
      </c>
      <c r="G676" s="62"/>
      <c r="H676" s="62">
        <f t="shared" si="779"/>
        <v>2000</v>
      </c>
      <c r="I676" s="62"/>
      <c r="J676" s="62">
        <f t="shared" si="780"/>
        <v>2000</v>
      </c>
    </row>
    <row r="677" spans="1:10" ht="12" hidden="1" customHeight="1" outlineLevel="1" x14ac:dyDescent="0.35">
      <c r="A677" s="56"/>
      <c r="B677" s="17">
        <v>3000</v>
      </c>
      <c r="C677" s="63" t="s">
        <v>82</v>
      </c>
      <c r="D677" s="78">
        <f t="shared" ref="D677:F677" si="781">SUM(D678:D679)</f>
        <v>0</v>
      </c>
      <c r="E677" s="78">
        <f t="shared" si="781"/>
        <v>0</v>
      </c>
      <c r="F677" s="78">
        <f t="shared" si="781"/>
        <v>0</v>
      </c>
      <c r="G677" s="78">
        <f t="shared" ref="G677:H677" si="782">SUM(G678:G679)</f>
        <v>0</v>
      </c>
      <c r="H677" s="78">
        <f t="shared" si="782"/>
        <v>0</v>
      </c>
      <c r="I677" s="78">
        <f t="shared" ref="I677:J677" si="783">SUM(I678:I679)</f>
        <v>0</v>
      </c>
      <c r="J677" s="78">
        <f t="shared" si="783"/>
        <v>0</v>
      </c>
    </row>
    <row r="678" spans="1:10" ht="12" hidden="1" customHeight="1" outlineLevel="1" x14ac:dyDescent="0.35">
      <c r="A678" s="56"/>
      <c r="B678" s="60">
        <v>3200</v>
      </c>
      <c r="C678" s="61" t="s">
        <v>83</v>
      </c>
      <c r="D678" s="62"/>
      <c r="E678" s="62"/>
      <c r="F678" s="62"/>
      <c r="G678" s="62"/>
      <c r="H678" s="62"/>
      <c r="I678" s="62"/>
      <c r="J678" s="62"/>
    </row>
    <row r="679" spans="1:10" ht="12" hidden="1" customHeight="1" outlineLevel="1" x14ac:dyDescent="0.35">
      <c r="A679" s="56"/>
      <c r="B679" s="60">
        <v>3300</v>
      </c>
      <c r="C679" s="61" t="s">
        <v>84</v>
      </c>
      <c r="D679" s="62"/>
      <c r="E679" s="62"/>
      <c r="F679" s="62"/>
      <c r="G679" s="62"/>
      <c r="H679" s="62"/>
      <c r="I679" s="62"/>
      <c r="J679" s="62"/>
    </row>
    <row r="680" spans="1:10" ht="12" hidden="1" customHeight="1" outlineLevel="1" x14ac:dyDescent="0.35">
      <c r="A680" s="56"/>
      <c r="B680" s="17">
        <v>4000</v>
      </c>
      <c r="C680" s="64" t="s">
        <v>85</v>
      </c>
      <c r="D680" s="78">
        <f t="shared" ref="D680:F680" si="784">SUM(D681:D682)</f>
        <v>0</v>
      </c>
      <c r="E680" s="78">
        <f t="shared" si="784"/>
        <v>0</v>
      </c>
      <c r="F680" s="78">
        <f t="shared" si="784"/>
        <v>0</v>
      </c>
      <c r="G680" s="78">
        <f t="shared" ref="G680:H680" si="785">SUM(G681:G682)</f>
        <v>0</v>
      </c>
      <c r="H680" s="78">
        <f t="shared" si="785"/>
        <v>0</v>
      </c>
      <c r="I680" s="78">
        <f t="shared" ref="I680:J680" si="786">SUM(I681:I682)</f>
        <v>0</v>
      </c>
      <c r="J680" s="78">
        <f t="shared" si="786"/>
        <v>0</v>
      </c>
    </row>
    <row r="681" spans="1:10" ht="12" hidden="1" customHeight="1" outlineLevel="1" x14ac:dyDescent="0.35">
      <c r="A681" s="56"/>
      <c r="B681" s="60">
        <v>4200</v>
      </c>
      <c r="C681" s="65" t="s">
        <v>86</v>
      </c>
      <c r="D681" s="62"/>
      <c r="E681" s="62"/>
      <c r="F681" s="62"/>
      <c r="G681" s="62"/>
      <c r="H681" s="62"/>
      <c r="I681" s="62"/>
      <c r="J681" s="62"/>
    </row>
    <row r="682" spans="1:10" ht="12" hidden="1" customHeight="1" outlineLevel="1" x14ac:dyDescent="0.35">
      <c r="A682" s="56"/>
      <c r="B682" s="60">
        <v>4300</v>
      </c>
      <c r="C682" s="65" t="s">
        <v>87</v>
      </c>
      <c r="D682" s="62"/>
      <c r="E682" s="62"/>
      <c r="F682" s="62"/>
      <c r="G682" s="62"/>
      <c r="H682" s="62"/>
      <c r="I682" s="62"/>
      <c r="J682" s="62"/>
    </row>
    <row r="683" spans="1:10" ht="12" hidden="1" customHeight="1" outlineLevel="1" collapsed="1" x14ac:dyDescent="0.35">
      <c r="A683" s="56"/>
      <c r="B683" s="17">
        <v>5000</v>
      </c>
      <c r="C683" s="18" t="s">
        <v>88</v>
      </c>
      <c r="D683" s="78">
        <f t="shared" ref="D683:F683" si="787">SUM(D684:D686)</f>
        <v>0</v>
      </c>
      <c r="E683" s="78">
        <f t="shared" si="787"/>
        <v>0</v>
      </c>
      <c r="F683" s="78">
        <f t="shared" si="787"/>
        <v>0</v>
      </c>
      <c r="G683" s="78">
        <f t="shared" ref="G683:H683" si="788">SUM(G684:G686)</f>
        <v>0</v>
      </c>
      <c r="H683" s="78">
        <f t="shared" si="788"/>
        <v>0</v>
      </c>
      <c r="I683" s="78">
        <f t="shared" ref="I683:J683" si="789">SUM(I684:I686)</f>
        <v>0</v>
      </c>
      <c r="J683" s="78">
        <f t="shared" si="789"/>
        <v>0</v>
      </c>
    </row>
    <row r="684" spans="1:10" ht="12" hidden="1" customHeight="1" outlineLevel="1" x14ac:dyDescent="0.35">
      <c r="A684" s="56"/>
      <c r="B684" s="60">
        <v>5100</v>
      </c>
      <c r="C684" s="66" t="s">
        <v>89</v>
      </c>
      <c r="D684" s="62"/>
      <c r="E684" s="62"/>
      <c r="F684" s="62"/>
      <c r="G684" s="62"/>
      <c r="H684" s="62"/>
      <c r="I684" s="62"/>
      <c r="J684" s="62"/>
    </row>
    <row r="685" spans="1:10" ht="12" hidden="1" customHeight="1" outlineLevel="1" x14ac:dyDescent="0.35">
      <c r="A685" s="56"/>
      <c r="B685" s="60">
        <v>5200</v>
      </c>
      <c r="C685" s="66" t="s">
        <v>90</v>
      </c>
      <c r="D685" s="62">
        <v>0</v>
      </c>
      <c r="E685" s="62">
        <v>0</v>
      </c>
      <c r="F685" s="62">
        <v>0</v>
      </c>
      <c r="G685" s="62">
        <v>0</v>
      </c>
      <c r="H685" s="62">
        <v>0</v>
      </c>
      <c r="I685" s="62">
        <v>0</v>
      </c>
      <c r="J685" s="62">
        <v>0</v>
      </c>
    </row>
    <row r="686" spans="1:10" ht="12" hidden="1" customHeight="1" outlineLevel="1" x14ac:dyDescent="0.35">
      <c r="A686" s="56"/>
      <c r="B686" s="60">
        <v>5300</v>
      </c>
      <c r="C686" s="67" t="s">
        <v>91</v>
      </c>
      <c r="D686" s="62"/>
      <c r="E686" s="62"/>
      <c r="F686" s="62"/>
      <c r="G686" s="62"/>
      <c r="H686" s="62"/>
      <c r="I686" s="62"/>
      <c r="J686" s="62"/>
    </row>
    <row r="687" spans="1:10" ht="12" hidden="1" customHeight="1" outlineLevel="1" x14ac:dyDescent="0.35">
      <c r="A687" s="56"/>
      <c r="B687" s="17">
        <v>6000</v>
      </c>
      <c r="C687" s="18" t="s">
        <v>92</v>
      </c>
      <c r="D687" s="78">
        <f t="shared" ref="D687:F687" si="790">SUM(D688:D691)</f>
        <v>0</v>
      </c>
      <c r="E687" s="78">
        <f t="shared" si="790"/>
        <v>0</v>
      </c>
      <c r="F687" s="78">
        <f t="shared" si="790"/>
        <v>0</v>
      </c>
      <c r="G687" s="78">
        <f t="shared" ref="G687:H687" si="791">SUM(G688:G691)</f>
        <v>0</v>
      </c>
      <c r="H687" s="78">
        <f t="shared" si="791"/>
        <v>0</v>
      </c>
      <c r="I687" s="78">
        <f t="shared" ref="I687:J687" si="792">SUM(I688:I691)</f>
        <v>0</v>
      </c>
      <c r="J687" s="78">
        <f t="shared" si="792"/>
        <v>0</v>
      </c>
    </row>
    <row r="688" spans="1:10" ht="12" hidden="1" customHeight="1" outlineLevel="1" x14ac:dyDescent="0.35">
      <c r="A688" s="56"/>
      <c r="B688" s="60">
        <v>6200</v>
      </c>
      <c r="C688" s="66" t="s">
        <v>93</v>
      </c>
      <c r="D688" s="62"/>
      <c r="E688" s="62"/>
      <c r="F688" s="62"/>
      <c r="G688" s="62"/>
      <c r="H688" s="62"/>
      <c r="I688" s="62"/>
      <c r="J688" s="62"/>
    </row>
    <row r="689" spans="1:10" ht="12" hidden="1" customHeight="1" outlineLevel="1" x14ac:dyDescent="0.35">
      <c r="A689" s="56"/>
      <c r="B689" s="60">
        <v>6300</v>
      </c>
      <c r="C689" s="66" t="s">
        <v>94</v>
      </c>
      <c r="D689" s="62"/>
      <c r="E689" s="62"/>
      <c r="F689" s="62"/>
      <c r="G689" s="62"/>
      <c r="H689" s="62"/>
      <c r="I689" s="62"/>
      <c r="J689" s="62"/>
    </row>
    <row r="690" spans="1:10" ht="12" hidden="1" customHeight="1" outlineLevel="1" x14ac:dyDescent="0.35">
      <c r="A690" s="56"/>
      <c r="B690" s="60">
        <v>6400</v>
      </c>
      <c r="C690" s="66" t="s">
        <v>95</v>
      </c>
      <c r="D690" s="62"/>
      <c r="E690" s="62"/>
      <c r="F690" s="62"/>
      <c r="G690" s="62"/>
      <c r="H690" s="62"/>
      <c r="I690" s="62"/>
      <c r="J690" s="62"/>
    </row>
    <row r="691" spans="1:10" ht="12" hidden="1" customHeight="1" outlineLevel="1" x14ac:dyDescent="0.35">
      <c r="A691" s="56"/>
      <c r="B691" s="60">
        <v>6500</v>
      </c>
      <c r="C691" s="67" t="s">
        <v>96</v>
      </c>
      <c r="D691" s="62"/>
      <c r="E691" s="62"/>
      <c r="F691" s="62"/>
      <c r="G691" s="62"/>
      <c r="H691" s="62"/>
      <c r="I691" s="62"/>
      <c r="J691" s="62"/>
    </row>
    <row r="692" spans="1:10" ht="12" hidden="1" customHeight="1" outlineLevel="1" x14ac:dyDescent="0.35">
      <c r="A692" s="56"/>
      <c r="B692" s="17">
        <v>7000</v>
      </c>
      <c r="C692" s="18" t="s">
        <v>97</v>
      </c>
      <c r="D692" s="78">
        <f t="shared" ref="D692:F692" si="793">SUM(D693:D695)</f>
        <v>0</v>
      </c>
      <c r="E692" s="78">
        <f t="shared" si="793"/>
        <v>0</v>
      </c>
      <c r="F692" s="78">
        <f t="shared" si="793"/>
        <v>0</v>
      </c>
      <c r="G692" s="78">
        <f t="shared" ref="G692:H692" si="794">SUM(G693:G695)</f>
        <v>0</v>
      </c>
      <c r="H692" s="78">
        <f t="shared" si="794"/>
        <v>0</v>
      </c>
      <c r="I692" s="78">
        <f t="shared" ref="I692:J692" si="795">SUM(I693:I695)</f>
        <v>0</v>
      </c>
      <c r="J692" s="78">
        <f t="shared" si="795"/>
        <v>0</v>
      </c>
    </row>
    <row r="693" spans="1:10" ht="12" hidden="1" customHeight="1" outlineLevel="1" x14ac:dyDescent="0.35">
      <c r="A693" s="56"/>
      <c r="B693" s="68">
        <v>7200</v>
      </c>
      <c r="C693" s="69" t="s">
        <v>98</v>
      </c>
      <c r="D693" s="62">
        <v>0</v>
      </c>
      <c r="E693" s="62">
        <v>0</v>
      </c>
      <c r="F693" s="62">
        <v>0</v>
      </c>
      <c r="G693" s="62">
        <v>0</v>
      </c>
      <c r="H693" s="62">
        <v>0</v>
      </c>
      <c r="I693" s="62">
        <v>0</v>
      </c>
      <c r="J693" s="62">
        <v>0</v>
      </c>
    </row>
    <row r="694" spans="1:10" ht="12" hidden="1" customHeight="1" outlineLevel="1" x14ac:dyDescent="0.35">
      <c r="A694" s="56"/>
      <c r="B694" s="68">
        <v>7500</v>
      </c>
      <c r="C694" s="69" t="s">
        <v>99</v>
      </c>
      <c r="D694" s="62"/>
      <c r="E694" s="62"/>
      <c r="F694" s="62"/>
      <c r="G694" s="62"/>
      <c r="H694" s="62"/>
      <c r="I694" s="62"/>
      <c r="J694" s="62"/>
    </row>
    <row r="695" spans="1:10" ht="12" hidden="1" customHeight="1" outlineLevel="1" x14ac:dyDescent="0.35">
      <c r="A695" s="56"/>
      <c r="B695" s="68">
        <v>7700</v>
      </c>
      <c r="C695" s="69" t="s">
        <v>100</v>
      </c>
      <c r="D695" s="62"/>
      <c r="E695" s="62"/>
      <c r="F695" s="62"/>
      <c r="G695" s="62"/>
      <c r="H695" s="62"/>
      <c r="I695" s="62"/>
      <c r="J695" s="62"/>
    </row>
    <row r="696" spans="1:10" ht="12" hidden="1" customHeight="1" outlineLevel="1" x14ac:dyDescent="0.35">
      <c r="A696" s="56"/>
      <c r="B696" s="70">
        <v>8000</v>
      </c>
      <c r="C696" s="71" t="s">
        <v>101</v>
      </c>
      <c r="D696" s="78">
        <f t="shared" ref="D696:F696" si="796">SUM(D697:D699)</f>
        <v>0</v>
      </c>
      <c r="E696" s="78">
        <f t="shared" si="796"/>
        <v>0</v>
      </c>
      <c r="F696" s="78">
        <f t="shared" si="796"/>
        <v>0</v>
      </c>
      <c r="G696" s="78">
        <f t="shared" ref="G696:H696" si="797">SUM(G697:G699)</f>
        <v>0</v>
      </c>
      <c r="H696" s="78">
        <f t="shared" si="797"/>
        <v>0</v>
      </c>
      <c r="I696" s="78">
        <f t="shared" ref="I696:J696" si="798">SUM(I697:I699)</f>
        <v>0</v>
      </c>
      <c r="J696" s="78">
        <f t="shared" si="798"/>
        <v>0</v>
      </c>
    </row>
    <row r="697" spans="1:10" ht="12" hidden="1" customHeight="1" outlineLevel="1" x14ac:dyDescent="0.35">
      <c r="A697" s="56"/>
      <c r="B697" s="72">
        <v>8100</v>
      </c>
      <c r="C697" s="73" t="s">
        <v>102</v>
      </c>
      <c r="D697" s="78"/>
      <c r="E697" s="78"/>
      <c r="F697" s="78"/>
      <c r="G697" s="78"/>
      <c r="H697" s="78"/>
      <c r="I697" s="78"/>
      <c r="J697" s="78"/>
    </row>
    <row r="698" spans="1:10" ht="12" hidden="1" customHeight="1" outlineLevel="1" x14ac:dyDescent="0.35">
      <c r="A698" s="56"/>
      <c r="B698" s="72">
        <v>8600</v>
      </c>
      <c r="C698" s="73" t="s">
        <v>103</v>
      </c>
      <c r="D698" s="78"/>
      <c r="E698" s="78"/>
      <c r="F698" s="78"/>
      <c r="G698" s="78"/>
      <c r="H698" s="78"/>
      <c r="I698" s="78"/>
      <c r="J698" s="78"/>
    </row>
    <row r="699" spans="1:10" ht="12" hidden="1" customHeight="1" outlineLevel="1" x14ac:dyDescent="0.35">
      <c r="A699" s="56"/>
      <c r="B699" s="72">
        <v>8900</v>
      </c>
      <c r="C699" s="73" t="s">
        <v>104</v>
      </c>
      <c r="D699" s="78"/>
      <c r="E699" s="78"/>
      <c r="F699" s="78"/>
      <c r="G699" s="78"/>
      <c r="H699" s="78"/>
      <c r="I699" s="78"/>
      <c r="J699" s="78"/>
    </row>
    <row r="700" spans="1:10" ht="24" hidden="1" customHeight="1" outlineLevel="1" collapsed="1" x14ac:dyDescent="0.35">
      <c r="A700" s="80" t="s">
        <v>138</v>
      </c>
      <c r="B700" s="81"/>
      <c r="C700" s="87" t="s">
        <v>139</v>
      </c>
      <c r="D700" s="83">
        <f t="shared" ref="D700:F700" si="799">D701+D717+D730</f>
        <v>0</v>
      </c>
      <c r="E700" s="83">
        <f t="shared" si="799"/>
        <v>0</v>
      </c>
      <c r="F700" s="83">
        <f t="shared" si="799"/>
        <v>0</v>
      </c>
      <c r="G700" s="83">
        <f t="shared" ref="G700:H700" si="800">G701+G717+G730</f>
        <v>0</v>
      </c>
      <c r="H700" s="83">
        <f t="shared" si="800"/>
        <v>0</v>
      </c>
      <c r="I700" s="83">
        <f t="shared" ref="I700:J700" si="801">I701+I717+I730</f>
        <v>0</v>
      </c>
      <c r="J700" s="83">
        <f t="shared" si="801"/>
        <v>0</v>
      </c>
    </row>
    <row r="701" spans="1:10" ht="12" hidden="1" customHeight="1" outlineLevel="1" x14ac:dyDescent="0.35">
      <c r="A701" s="45"/>
      <c r="B701" s="46"/>
      <c r="C701" s="47" t="s">
        <v>125</v>
      </c>
      <c r="D701" s="48">
        <f t="shared" ref="D701:F701" si="802">D702+D705+D711+D714+D721+D726</f>
        <v>0</v>
      </c>
      <c r="E701" s="48">
        <f t="shared" si="802"/>
        <v>0</v>
      </c>
      <c r="F701" s="48">
        <f t="shared" si="802"/>
        <v>0</v>
      </c>
      <c r="G701" s="48">
        <f t="shared" ref="G701:H701" si="803">G702+G705+G711+G714+G721+G726</f>
        <v>0</v>
      </c>
      <c r="H701" s="48">
        <f t="shared" si="803"/>
        <v>0</v>
      </c>
      <c r="I701" s="48">
        <f t="shared" ref="I701:J701" si="804">I702+I705+I711+I714+I721+I726</f>
        <v>0</v>
      </c>
      <c r="J701" s="48">
        <f t="shared" si="804"/>
        <v>0</v>
      </c>
    </row>
    <row r="702" spans="1:10" ht="12" hidden="1" customHeight="1" outlineLevel="1" x14ac:dyDescent="0.35">
      <c r="A702" s="45"/>
      <c r="B702" s="49">
        <v>1000</v>
      </c>
      <c r="C702" s="50" t="s">
        <v>73</v>
      </c>
      <c r="D702" s="48">
        <f t="shared" ref="D702:F702" si="805">SUM(D703:D704)</f>
        <v>0</v>
      </c>
      <c r="E702" s="48">
        <f t="shared" si="805"/>
        <v>0</v>
      </c>
      <c r="F702" s="48">
        <f t="shared" si="805"/>
        <v>0</v>
      </c>
      <c r="G702" s="48">
        <f t="shared" ref="G702:H702" si="806">SUM(G703:G704)</f>
        <v>0</v>
      </c>
      <c r="H702" s="48">
        <f t="shared" si="806"/>
        <v>0</v>
      </c>
      <c r="I702" s="48">
        <f t="shared" ref="I702:J702" si="807">SUM(I703:I704)</f>
        <v>0</v>
      </c>
      <c r="J702" s="48">
        <f t="shared" si="807"/>
        <v>0</v>
      </c>
    </row>
    <row r="703" spans="1:10" ht="12" hidden="1" customHeight="1" outlineLevel="1" x14ac:dyDescent="0.35">
      <c r="A703" s="45"/>
      <c r="B703" s="52">
        <v>1100</v>
      </c>
      <c r="C703" s="53" t="s">
        <v>74</v>
      </c>
      <c r="D703" s="89"/>
      <c r="E703" s="89"/>
      <c r="F703" s="89"/>
      <c r="G703" s="89"/>
      <c r="H703" s="89"/>
      <c r="I703" s="89"/>
      <c r="J703" s="89"/>
    </row>
    <row r="704" spans="1:10" ht="12" hidden="1" customHeight="1" outlineLevel="1" x14ac:dyDescent="0.35">
      <c r="A704" s="45"/>
      <c r="B704" s="52">
        <v>1200</v>
      </c>
      <c r="C704" s="55" t="s">
        <v>75</v>
      </c>
      <c r="D704" s="54"/>
      <c r="E704" s="54"/>
      <c r="F704" s="54"/>
      <c r="G704" s="54"/>
      <c r="H704" s="54"/>
      <c r="I704" s="54"/>
      <c r="J704" s="54"/>
    </row>
    <row r="705" spans="1:10" ht="12" hidden="1" customHeight="1" outlineLevel="1" x14ac:dyDescent="0.35">
      <c r="A705" s="56"/>
      <c r="B705" s="57">
        <v>2000</v>
      </c>
      <c r="C705" s="58" t="s">
        <v>76</v>
      </c>
      <c r="D705" s="78">
        <f t="shared" ref="D705:F705" si="808">SUM(D706:D710)</f>
        <v>0</v>
      </c>
      <c r="E705" s="78">
        <f t="shared" si="808"/>
        <v>0</v>
      </c>
      <c r="F705" s="78">
        <f t="shared" si="808"/>
        <v>0</v>
      </c>
      <c r="G705" s="78">
        <f t="shared" ref="G705:H705" si="809">SUM(G706:G710)</f>
        <v>0</v>
      </c>
      <c r="H705" s="78">
        <f t="shared" si="809"/>
        <v>0</v>
      </c>
      <c r="I705" s="78">
        <f t="shared" ref="I705:J705" si="810">SUM(I706:I710)</f>
        <v>0</v>
      </c>
      <c r="J705" s="78">
        <f t="shared" si="810"/>
        <v>0</v>
      </c>
    </row>
    <row r="706" spans="1:10" ht="12" hidden="1" customHeight="1" outlineLevel="1" x14ac:dyDescent="0.35">
      <c r="A706" s="56"/>
      <c r="B706" s="60">
        <v>2100</v>
      </c>
      <c r="C706" s="61" t="s">
        <v>77</v>
      </c>
      <c r="D706" s="62"/>
      <c r="E706" s="62"/>
      <c r="F706" s="62"/>
      <c r="G706" s="62"/>
      <c r="H706" s="62"/>
      <c r="I706" s="62"/>
      <c r="J706" s="62"/>
    </row>
    <row r="707" spans="1:10" ht="12" hidden="1" customHeight="1" outlineLevel="1" x14ac:dyDescent="0.35">
      <c r="A707" s="56"/>
      <c r="B707" s="60">
        <v>2200</v>
      </c>
      <c r="C707" s="61" t="s">
        <v>78</v>
      </c>
      <c r="D707" s="62"/>
      <c r="E707" s="62"/>
      <c r="F707" s="62"/>
      <c r="G707" s="62"/>
      <c r="H707" s="62"/>
      <c r="I707" s="62"/>
      <c r="J707" s="62"/>
    </row>
    <row r="708" spans="1:10" ht="12" hidden="1" customHeight="1" outlineLevel="1" x14ac:dyDescent="0.35">
      <c r="A708" s="56"/>
      <c r="B708" s="60">
        <v>2300</v>
      </c>
      <c r="C708" s="61" t="s">
        <v>79</v>
      </c>
      <c r="D708" s="62"/>
      <c r="E708" s="62"/>
      <c r="F708" s="62"/>
      <c r="G708" s="62"/>
      <c r="H708" s="62"/>
      <c r="I708" s="62"/>
      <c r="J708" s="62"/>
    </row>
    <row r="709" spans="1:10" ht="12" hidden="1" customHeight="1" outlineLevel="1" x14ac:dyDescent="0.35">
      <c r="A709" s="56"/>
      <c r="B709" s="60">
        <v>2400</v>
      </c>
      <c r="C709" s="61" t="s">
        <v>80</v>
      </c>
      <c r="D709" s="62"/>
      <c r="E709" s="62"/>
      <c r="F709" s="62"/>
      <c r="G709" s="62"/>
      <c r="H709" s="62"/>
      <c r="I709" s="62"/>
      <c r="J709" s="62"/>
    </row>
    <row r="710" spans="1:10" ht="12" hidden="1" customHeight="1" outlineLevel="1" x14ac:dyDescent="0.35">
      <c r="A710" s="56"/>
      <c r="B710" s="60">
        <v>2500</v>
      </c>
      <c r="C710" s="61" t="s">
        <v>81</v>
      </c>
      <c r="D710" s="62"/>
      <c r="E710" s="62"/>
      <c r="F710" s="62"/>
      <c r="G710" s="62"/>
      <c r="H710" s="62"/>
      <c r="I710" s="62"/>
      <c r="J710" s="62"/>
    </row>
    <row r="711" spans="1:10" ht="12" hidden="1" customHeight="1" outlineLevel="1" x14ac:dyDescent="0.35">
      <c r="A711" s="56"/>
      <c r="B711" s="17">
        <v>3000</v>
      </c>
      <c r="C711" s="63" t="s">
        <v>82</v>
      </c>
      <c r="D711" s="78">
        <f t="shared" ref="D711:F711" si="811">SUM(D712:D713)</f>
        <v>0</v>
      </c>
      <c r="E711" s="78">
        <f t="shared" si="811"/>
        <v>0</v>
      </c>
      <c r="F711" s="78">
        <f t="shared" si="811"/>
        <v>0</v>
      </c>
      <c r="G711" s="78">
        <f t="shared" ref="G711:H711" si="812">SUM(G712:G713)</f>
        <v>0</v>
      </c>
      <c r="H711" s="78">
        <f t="shared" si="812"/>
        <v>0</v>
      </c>
      <c r="I711" s="78">
        <f t="shared" ref="I711:J711" si="813">SUM(I712:I713)</f>
        <v>0</v>
      </c>
      <c r="J711" s="78">
        <f t="shared" si="813"/>
        <v>0</v>
      </c>
    </row>
    <row r="712" spans="1:10" ht="12" hidden="1" customHeight="1" outlineLevel="1" x14ac:dyDescent="0.35">
      <c r="A712" s="56"/>
      <c r="B712" s="60">
        <v>3200</v>
      </c>
      <c r="C712" s="61" t="s">
        <v>83</v>
      </c>
      <c r="D712" s="62"/>
      <c r="E712" s="62"/>
      <c r="F712" s="62"/>
      <c r="G712" s="62"/>
      <c r="H712" s="62"/>
      <c r="I712" s="62"/>
      <c r="J712" s="62"/>
    </row>
    <row r="713" spans="1:10" ht="12" hidden="1" customHeight="1" outlineLevel="1" x14ac:dyDescent="0.35">
      <c r="A713" s="56"/>
      <c r="B713" s="60">
        <v>3300</v>
      </c>
      <c r="C713" s="61" t="s">
        <v>84</v>
      </c>
      <c r="D713" s="62"/>
      <c r="E713" s="62"/>
      <c r="F713" s="62"/>
      <c r="G713" s="62"/>
      <c r="H713" s="62"/>
      <c r="I713" s="62"/>
      <c r="J713" s="62"/>
    </row>
    <row r="714" spans="1:10" ht="12" hidden="1" customHeight="1" outlineLevel="1" x14ac:dyDescent="0.35">
      <c r="A714" s="56"/>
      <c r="B714" s="17">
        <v>4000</v>
      </c>
      <c r="C714" s="64" t="s">
        <v>85</v>
      </c>
      <c r="D714" s="78">
        <f t="shared" ref="D714:F714" si="814">SUM(D715:D716)</f>
        <v>0</v>
      </c>
      <c r="E714" s="78">
        <f t="shared" si="814"/>
        <v>0</v>
      </c>
      <c r="F714" s="78">
        <f t="shared" si="814"/>
        <v>0</v>
      </c>
      <c r="G714" s="78">
        <f t="shared" ref="G714:H714" si="815">SUM(G715:G716)</f>
        <v>0</v>
      </c>
      <c r="H714" s="78">
        <f t="shared" si="815"/>
        <v>0</v>
      </c>
      <c r="I714" s="78">
        <f t="shared" ref="I714:J714" si="816">SUM(I715:I716)</f>
        <v>0</v>
      </c>
      <c r="J714" s="78">
        <f t="shared" si="816"/>
        <v>0</v>
      </c>
    </row>
    <row r="715" spans="1:10" ht="12" hidden="1" customHeight="1" outlineLevel="1" x14ac:dyDescent="0.35">
      <c r="A715" s="56"/>
      <c r="B715" s="60">
        <v>4200</v>
      </c>
      <c r="C715" s="65" t="s">
        <v>86</v>
      </c>
      <c r="D715" s="62"/>
      <c r="E715" s="62"/>
      <c r="F715" s="62"/>
      <c r="G715" s="62"/>
      <c r="H715" s="62"/>
      <c r="I715" s="62"/>
      <c r="J715" s="62"/>
    </row>
    <row r="716" spans="1:10" ht="12" hidden="1" customHeight="1" outlineLevel="1" x14ac:dyDescent="0.35">
      <c r="A716" s="56"/>
      <c r="B716" s="60">
        <v>4300</v>
      </c>
      <c r="C716" s="65" t="s">
        <v>87</v>
      </c>
      <c r="D716" s="62"/>
      <c r="E716" s="62"/>
      <c r="F716" s="62"/>
      <c r="G716" s="62"/>
      <c r="H716" s="62"/>
      <c r="I716" s="62"/>
      <c r="J716" s="62"/>
    </row>
    <row r="717" spans="1:10" ht="12" hidden="1" customHeight="1" outlineLevel="1" x14ac:dyDescent="0.35">
      <c r="A717" s="56"/>
      <c r="B717" s="17">
        <v>5000</v>
      </c>
      <c r="C717" s="18" t="s">
        <v>88</v>
      </c>
      <c r="D717" s="78">
        <f t="shared" ref="D717:F717" si="817">SUM(D718:D720)</f>
        <v>0</v>
      </c>
      <c r="E717" s="78">
        <f t="shared" si="817"/>
        <v>0</v>
      </c>
      <c r="F717" s="78">
        <f t="shared" si="817"/>
        <v>0</v>
      </c>
      <c r="G717" s="78">
        <f t="shared" ref="G717:H717" si="818">SUM(G718:G720)</f>
        <v>0</v>
      </c>
      <c r="H717" s="78">
        <f t="shared" si="818"/>
        <v>0</v>
      </c>
      <c r="I717" s="78">
        <f t="shared" ref="I717:J717" si="819">SUM(I718:I720)</f>
        <v>0</v>
      </c>
      <c r="J717" s="78">
        <f t="shared" si="819"/>
        <v>0</v>
      </c>
    </row>
    <row r="718" spans="1:10" ht="12" hidden="1" customHeight="1" outlineLevel="1" x14ac:dyDescent="0.35">
      <c r="A718" s="56"/>
      <c r="B718" s="60">
        <v>5100</v>
      </c>
      <c r="C718" s="66" t="s">
        <v>89</v>
      </c>
      <c r="D718" s="78"/>
      <c r="E718" s="78"/>
      <c r="F718" s="78"/>
      <c r="G718" s="78"/>
      <c r="H718" s="78"/>
      <c r="I718" s="78"/>
      <c r="J718" s="78"/>
    </row>
    <row r="719" spans="1:10" ht="12" hidden="1" customHeight="1" outlineLevel="1" x14ac:dyDescent="0.35">
      <c r="A719" s="56"/>
      <c r="B719" s="60">
        <v>5200</v>
      </c>
      <c r="C719" s="66" t="s">
        <v>90</v>
      </c>
      <c r="D719" s="78"/>
      <c r="E719" s="78"/>
      <c r="F719" s="78"/>
      <c r="G719" s="78"/>
      <c r="H719" s="78"/>
      <c r="I719" s="78"/>
      <c r="J719" s="78"/>
    </row>
    <row r="720" spans="1:10" ht="12" hidden="1" customHeight="1" outlineLevel="1" x14ac:dyDescent="0.35">
      <c r="A720" s="56"/>
      <c r="B720" s="60">
        <v>5300</v>
      </c>
      <c r="C720" s="67" t="s">
        <v>91</v>
      </c>
      <c r="D720" s="78"/>
      <c r="E720" s="78"/>
      <c r="F720" s="78"/>
      <c r="G720" s="78"/>
      <c r="H720" s="78"/>
      <c r="I720" s="78"/>
      <c r="J720" s="78"/>
    </row>
    <row r="721" spans="1:10" ht="12" hidden="1" customHeight="1" outlineLevel="1" x14ac:dyDescent="0.35">
      <c r="A721" s="56"/>
      <c r="B721" s="17">
        <v>6000</v>
      </c>
      <c r="C721" s="18" t="s">
        <v>92</v>
      </c>
      <c r="D721" s="78">
        <f t="shared" ref="D721:F721" si="820">SUM(D722:D725)</f>
        <v>0</v>
      </c>
      <c r="E721" s="78">
        <f t="shared" si="820"/>
        <v>0</v>
      </c>
      <c r="F721" s="78">
        <f t="shared" si="820"/>
        <v>0</v>
      </c>
      <c r="G721" s="78">
        <f t="shared" ref="G721:H721" si="821">SUM(G722:G725)</f>
        <v>0</v>
      </c>
      <c r="H721" s="78">
        <f t="shared" si="821"/>
        <v>0</v>
      </c>
      <c r="I721" s="78">
        <f t="shared" ref="I721:J721" si="822">SUM(I722:I725)</f>
        <v>0</v>
      </c>
      <c r="J721" s="78">
        <f t="shared" si="822"/>
        <v>0</v>
      </c>
    </row>
    <row r="722" spans="1:10" ht="12" hidden="1" customHeight="1" outlineLevel="1" x14ac:dyDescent="0.35">
      <c r="A722" s="56"/>
      <c r="B722" s="60">
        <v>6200</v>
      </c>
      <c r="C722" s="66" t="s">
        <v>93</v>
      </c>
      <c r="D722" s="62"/>
      <c r="E722" s="62"/>
      <c r="F722" s="62"/>
      <c r="G722" s="62"/>
      <c r="H722" s="62"/>
      <c r="I722" s="62"/>
      <c r="J722" s="62"/>
    </row>
    <row r="723" spans="1:10" ht="12" hidden="1" customHeight="1" outlineLevel="1" x14ac:dyDescent="0.35">
      <c r="A723" s="56"/>
      <c r="B723" s="60">
        <v>6300</v>
      </c>
      <c r="C723" s="66" t="s">
        <v>94</v>
      </c>
      <c r="D723" s="62"/>
      <c r="E723" s="62"/>
      <c r="F723" s="62"/>
      <c r="G723" s="62"/>
      <c r="H723" s="62"/>
      <c r="I723" s="62"/>
      <c r="J723" s="62"/>
    </row>
    <row r="724" spans="1:10" ht="12" hidden="1" customHeight="1" outlineLevel="1" x14ac:dyDescent="0.35">
      <c r="A724" s="56"/>
      <c r="B724" s="60">
        <v>6400</v>
      </c>
      <c r="C724" s="66" t="s">
        <v>95</v>
      </c>
      <c r="D724" s="62"/>
      <c r="E724" s="62"/>
      <c r="F724" s="62"/>
      <c r="G724" s="62"/>
      <c r="H724" s="62"/>
      <c r="I724" s="62"/>
      <c r="J724" s="62"/>
    </row>
    <row r="725" spans="1:10" ht="12" hidden="1" customHeight="1" outlineLevel="1" x14ac:dyDescent="0.35">
      <c r="A725" s="56"/>
      <c r="B725" s="60">
        <v>6500</v>
      </c>
      <c r="C725" s="67" t="s">
        <v>96</v>
      </c>
      <c r="D725" s="62"/>
      <c r="E725" s="62"/>
      <c r="F725" s="62"/>
      <c r="G725" s="62"/>
      <c r="H725" s="62"/>
      <c r="I725" s="62"/>
      <c r="J725" s="62"/>
    </row>
    <row r="726" spans="1:10" ht="12" hidden="1" customHeight="1" outlineLevel="1" x14ac:dyDescent="0.35">
      <c r="A726" s="56"/>
      <c r="B726" s="17">
        <v>7000</v>
      </c>
      <c r="C726" s="18" t="s">
        <v>97</v>
      </c>
      <c r="D726" s="78">
        <f t="shared" ref="D726:F726" si="823">SUM(D727:D729)</f>
        <v>0</v>
      </c>
      <c r="E726" s="78">
        <f t="shared" si="823"/>
        <v>0</v>
      </c>
      <c r="F726" s="78">
        <f t="shared" si="823"/>
        <v>0</v>
      </c>
      <c r="G726" s="78">
        <f t="shared" ref="G726:H726" si="824">SUM(G727:G729)</f>
        <v>0</v>
      </c>
      <c r="H726" s="78">
        <f t="shared" si="824"/>
        <v>0</v>
      </c>
      <c r="I726" s="78">
        <f t="shared" ref="I726:J726" si="825">SUM(I727:I729)</f>
        <v>0</v>
      </c>
      <c r="J726" s="78">
        <f t="shared" si="825"/>
        <v>0</v>
      </c>
    </row>
    <row r="727" spans="1:10" ht="12" hidden="1" customHeight="1" outlineLevel="1" x14ac:dyDescent="0.35">
      <c r="A727" s="56"/>
      <c r="B727" s="68">
        <v>7200</v>
      </c>
      <c r="C727" s="69" t="s">
        <v>98</v>
      </c>
      <c r="D727" s="62"/>
      <c r="E727" s="62"/>
      <c r="F727" s="62"/>
      <c r="G727" s="62"/>
      <c r="H727" s="62"/>
      <c r="I727" s="62"/>
      <c r="J727" s="62"/>
    </row>
    <row r="728" spans="1:10" ht="12" hidden="1" customHeight="1" outlineLevel="1" x14ac:dyDescent="0.35">
      <c r="A728" s="56"/>
      <c r="B728" s="68">
        <v>7500</v>
      </c>
      <c r="C728" s="69" t="s">
        <v>99</v>
      </c>
      <c r="D728" s="62"/>
      <c r="E728" s="62"/>
      <c r="F728" s="62"/>
      <c r="G728" s="62"/>
      <c r="H728" s="62"/>
      <c r="I728" s="62"/>
      <c r="J728" s="62"/>
    </row>
    <row r="729" spans="1:10" ht="12" hidden="1" customHeight="1" outlineLevel="1" x14ac:dyDescent="0.35">
      <c r="A729" s="56"/>
      <c r="B729" s="68">
        <v>7700</v>
      </c>
      <c r="C729" s="69" t="s">
        <v>100</v>
      </c>
      <c r="D729" s="62"/>
      <c r="E729" s="62"/>
      <c r="F729" s="62"/>
      <c r="G729" s="62"/>
      <c r="H729" s="62"/>
      <c r="I729" s="62"/>
      <c r="J729" s="62"/>
    </row>
    <row r="730" spans="1:10" ht="12" hidden="1" customHeight="1" outlineLevel="1" x14ac:dyDescent="0.35">
      <c r="A730" s="56"/>
      <c r="B730" s="70">
        <v>8000</v>
      </c>
      <c r="C730" s="71" t="s">
        <v>101</v>
      </c>
      <c r="D730" s="78">
        <f t="shared" ref="D730:F730" si="826">SUM(D731:D733)</f>
        <v>0</v>
      </c>
      <c r="E730" s="78">
        <f t="shared" si="826"/>
        <v>0</v>
      </c>
      <c r="F730" s="78">
        <f t="shared" si="826"/>
        <v>0</v>
      </c>
      <c r="G730" s="78">
        <f t="shared" ref="G730:H730" si="827">SUM(G731:G733)</f>
        <v>0</v>
      </c>
      <c r="H730" s="78">
        <f t="shared" si="827"/>
        <v>0</v>
      </c>
      <c r="I730" s="78">
        <f t="shared" ref="I730:J730" si="828">SUM(I731:I733)</f>
        <v>0</v>
      </c>
      <c r="J730" s="78">
        <f t="shared" si="828"/>
        <v>0</v>
      </c>
    </row>
    <row r="731" spans="1:10" ht="12" hidden="1" customHeight="1" outlineLevel="1" x14ac:dyDescent="0.35">
      <c r="A731" s="56"/>
      <c r="B731" s="72">
        <v>8100</v>
      </c>
      <c r="C731" s="73" t="s">
        <v>102</v>
      </c>
      <c r="D731" s="78"/>
      <c r="E731" s="78"/>
      <c r="F731" s="78"/>
      <c r="G731" s="78"/>
      <c r="H731" s="78"/>
      <c r="I731" s="78"/>
      <c r="J731" s="78"/>
    </row>
    <row r="732" spans="1:10" ht="12" hidden="1" customHeight="1" outlineLevel="1" x14ac:dyDescent="0.35">
      <c r="A732" s="56"/>
      <c r="B732" s="72">
        <v>8600</v>
      </c>
      <c r="C732" s="73" t="s">
        <v>103</v>
      </c>
      <c r="D732" s="78"/>
      <c r="E732" s="78"/>
      <c r="F732" s="78"/>
      <c r="G732" s="78"/>
      <c r="H732" s="78"/>
      <c r="I732" s="78"/>
      <c r="J732" s="78"/>
    </row>
    <row r="733" spans="1:10" ht="12" hidden="1" customHeight="1" outlineLevel="1" x14ac:dyDescent="0.35">
      <c r="A733" s="56"/>
      <c r="B733" s="72">
        <v>8900</v>
      </c>
      <c r="C733" s="73" t="s">
        <v>104</v>
      </c>
      <c r="D733" s="78"/>
      <c r="E733" s="78"/>
      <c r="F733" s="78"/>
      <c r="G733" s="78"/>
      <c r="H733" s="78"/>
      <c r="I733" s="78"/>
      <c r="J733" s="78"/>
    </row>
    <row r="734" spans="1:10" ht="12" customHeight="1" collapsed="1" x14ac:dyDescent="0.35">
      <c r="A734" s="74" t="s">
        <v>140</v>
      </c>
      <c r="B734" s="75"/>
      <c r="C734" s="76" t="s">
        <v>141</v>
      </c>
      <c r="D734" s="77">
        <f t="shared" ref="D734:F734" si="829">D735+D751+D764</f>
        <v>525048</v>
      </c>
      <c r="E734" s="77">
        <f t="shared" si="829"/>
        <v>0</v>
      </c>
      <c r="F734" s="77">
        <f t="shared" si="829"/>
        <v>525048</v>
      </c>
      <c r="G734" s="77">
        <f t="shared" ref="G734:H734" si="830">G735+G751+G764</f>
        <v>0</v>
      </c>
      <c r="H734" s="77">
        <f t="shared" si="830"/>
        <v>525048</v>
      </c>
      <c r="I734" s="77">
        <f t="shared" ref="I734:J734" si="831">I735+I751+I764</f>
        <v>24656</v>
      </c>
      <c r="J734" s="77">
        <f t="shared" si="831"/>
        <v>549704</v>
      </c>
    </row>
    <row r="735" spans="1:10" ht="12" customHeight="1" x14ac:dyDescent="0.35">
      <c r="A735" s="45"/>
      <c r="B735" s="46"/>
      <c r="C735" s="47" t="s">
        <v>284</v>
      </c>
      <c r="D735" s="48">
        <f t="shared" ref="D735:F735" si="832">D736+D739+D745+D748+D755+D760</f>
        <v>525048</v>
      </c>
      <c r="E735" s="48">
        <f t="shared" si="832"/>
        <v>0</v>
      </c>
      <c r="F735" s="48">
        <f t="shared" si="832"/>
        <v>525048</v>
      </c>
      <c r="G735" s="48">
        <f t="shared" ref="G735:H735" si="833">G736+G739+G745+G748+G755+G760</f>
        <v>0</v>
      </c>
      <c r="H735" s="48">
        <f t="shared" si="833"/>
        <v>525048</v>
      </c>
      <c r="I735" s="48">
        <f t="shared" ref="I735:J735" si="834">I736+I739+I745+I748+I755+I760</f>
        <v>24656</v>
      </c>
      <c r="J735" s="48">
        <f t="shared" si="834"/>
        <v>549704</v>
      </c>
    </row>
    <row r="736" spans="1:10" ht="12" hidden="1" customHeight="1" outlineLevel="1" x14ac:dyDescent="0.35">
      <c r="A736" s="45"/>
      <c r="B736" s="49">
        <v>1000</v>
      </c>
      <c r="C736" s="50" t="s">
        <v>73</v>
      </c>
      <c r="D736" s="48">
        <f t="shared" ref="D736:F736" si="835">SUM(D737:D738)</f>
        <v>0</v>
      </c>
      <c r="E736" s="48">
        <f t="shared" si="835"/>
        <v>0</v>
      </c>
      <c r="F736" s="48">
        <f t="shared" si="835"/>
        <v>0</v>
      </c>
      <c r="G736" s="48">
        <f t="shared" ref="G736:H736" si="836">SUM(G737:G738)</f>
        <v>0</v>
      </c>
      <c r="H736" s="48">
        <f t="shared" si="836"/>
        <v>0</v>
      </c>
      <c r="I736" s="48">
        <f t="shared" ref="I736:J736" si="837">SUM(I737:I738)</f>
        <v>0</v>
      </c>
      <c r="J736" s="48">
        <f t="shared" si="837"/>
        <v>0</v>
      </c>
    </row>
    <row r="737" spans="1:10" ht="12" hidden="1" customHeight="1" outlineLevel="1" x14ac:dyDescent="0.35">
      <c r="A737" s="45"/>
      <c r="B737" s="52">
        <v>1100</v>
      </c>
      <c r="C737" s="53" t="s">
        <v>74</v>
      </c>
      <c r="D737" s="89"/>
      <c r="E737" s="89"/>
      <c r="F737" s="89"/>
      <c r="G737" s="89"/>
      <c r="H737" s="137"/>
      <c r="I737" s="137"/>
      <c r="J737" s="137"/>
    </row>
    <row r="738" spans="1:10" ht="12" hidden="1" customHeight="1" outlineLevel="1" x14ac:dyDescent="0.35">
      <c r="A738" s="45"/>
      <c r="B738" s="52">
        <v>1200</v>
      </c>
      <c r="C738" s="55" t="s">
        <v>75</v>
      </c>
      <c r="D738" s="54"/>
      <c r="E738" s="54"/>
      <c r="F738" s="54"/>
      <c r="G738" s="54"/>
      <c r="H738" s="54"/>
      <c r="I738" s="54"/>
      <c r="J738" s="54"/>
    </row>
    <row r="739" spans="1:10" ht="12" customHeight="1" collapsed="1" x14ac:dyDescent="0.35">
      <c r="A739" s="56"/>
      <c r="B739" s="57">
        <v>2000</v>
      </c>
      <c r="C739" s="58" t="s">
        <v>76</v>
      </c>
      <c r="D739" s="78">
        <f t="shared" ref="D739:F739" si="838">SUM(D740:D744)</f>
        <v>525048</v>
      </c>
      <c r="E739" s="78">
        <f t="shared" si="838"/>
        <v>0</v>
      </c>
      <c r="F739" s="78">
        <f t="shared" si="838"/>
        <v>525048</v>
      </c>
      <c r="G739" s="78">
        <f t="shared" ref="G739:H739" si="839">SUM(G740:G744)</f>
        <v>0</v>
      </c>
      <c r="H739" s="78">
        <f t="shared" si="839"/>
        <v>525048</v>
      </c>
      <c r="I739" s="78">
        <f t="shared" ref="I739:J739" si="840">SUM(I740:I744)</f>
        <v>24656</v>
      </c>
      <c r="J739" s="78">
        <f t="shared" si="840"/>
        <v>549704</v>
      </c>
    </row>
    <row r="740" spans="1:10" ht="12" hidden="1" customHeight="1" outlineLevel="1" x14ac:dyDescent="0.35">
      <c r="A740" s="56"/>
      <c r="B740" s="60">
        <v>2100</v>
      </c>
      <c r="C740" s="61" t="s">
        <v>77</v>
      </c>
      <c r="D740" s="62"/>
      <c r="E740" s="62"/>
      <c r="F740" s="62"/>
      <c r="G740" s="62"/>
      <c r="H740" s="62"/>
      <c r="I740" s="62"/>
      <c r="J740" s="62"/>
    </row>
    <row r="741" spans="1:10" ht="12" customHeight="1" collapsed="1" x14ac:dyDescent="0.35">
      <c r="A741" s="56"/>
      <c r="B741" s="60">
        <v>2200</v>
      </c>
      <c r="C741" s="61" t="s">
        <v>78</v>
      </c>
      <c r="D741" s="62">
        <v>444495</v>
      </c>
      <c r="E741" s="62"/>
      <c r="F741" s="62">
        <f>D741+E741</f>
        <v>444495</v>
      </c>
      <c r="G741" s="62">
        <v>105</v>
      </c>
      <c r="H741" s="62">
        <f>F741+G741</f>
        <v>444600</v>
      </c>
      <c r="I741" s="62">
        <v>24656</v>
      </c>
      <c r="J741" s="62">
        <f>H741+I741</f>
        <v>469256</v>
      </c>
    </row>
    <row r="742" spans="1:10" ht="12" customHeight="1" x14ac:dyDescent="0.35">
      <c r="A742" s="56"/>
      <c r="B742" s="60">
        <v>2300</v>
      </c>
      <c r="C742" s="61" t="s">
        <v>79</v>
      </c>
      <c r="D742" s="62">
        <v>57733</v>
      </c>
      <c r="E742" s="62"/>
      <c r="F742" s="62">
        <f t="shared" ref="F742:H744" si="841">D742+E742</f>
        <v>57733</v>
      </c>
      <c r="G742" s="62">
        <v>-105</v>
      </c>
      <c r="H742" s="62">
        <f t="shared" si="841"/>
        <v>57628</v>
      </c>
      <c r="I742" s="62"/>
      <c r="J742" s="62">
        <f t="shared" ref="J742:J744" si="842">H742+I742</f>
        <v>57628</v>
      </c>
    </row>
    <row r="743" spans="1:10" ht="12" hidden="1" customHeight="1" outlineLevel="1" x14ac:dyDescent="0.35">
      <c r="A743" s="56"/>
      <c r="B743" s="60">
        <v>2400</v>
      </c>
      <c r="C743" s="61" t="s">
        <v>80</v>
      </c>
      <c r="D743" s="62"/>
      <c r="E743" s="62"/>
      <c r="F743" s="62">
        <f t="shared" si="841"/>
        <v>0</v>
      </c>
      <c r="G743" s="62"/>
      <c r="H743" s="62">
        <f t="shared" si="841"/>
        <v>0</v>
      </c>
      <c r="I743" s="62"/>
      <c r="J743" s="62">
        <f t="shared" si="842"/>
        <v>0</v>
      </c>
    </row>
    <row r="744" spans="1:10" ht="12" customHeight="1" collapsed="1" x14ac:dyDescent="0.35">
      <c r="A744" s="56"/>
      <c r="B744" s="60">
        <v>2500</v>
      </c>
      <c r="C744" s="61" t="s">
        <v>81</v>
      </c>
      <c r="D744" s="62">
        <v>22820</v>
      </c>
      <c r="E744" s="62"/>
      <c r="F744" s="62">
        <f t="shared" si="841"/>
        <v>22820</v>
      </c>
      <c r="G744" s="62"/>
      <c r="H744" s="62">
        <f t="shared" si="841"/>
        <v>22820</v>
      </c>
      <c r="I744" s="62"/>
      <c r="J744" s="62">
        <f t="shared" si="842"/>
        <v>22820</v>
      </c>
    </row>
    <row r="745" spans="1:10" ht="12" hidden="1" customHeight="1" outlineLevel="1" x14ac:dyDescent="0.35">
      <c r="A745" s="56"/>
      <c r="B745" s="17">
        <v>3000</v>
      </c>
      <c r="C745" s="63" t="s">
        <v>82</v>
      </c>
      <c r="D745" s="78">
        <f t="shared" ref="D745:F745" si="843">SUM(D746:D747)</f>
        <v>0</v>
      </c>
      <c r="E745" s="78">
        <f t="shared" si="843"/>
        <v>0</v>
      </c>
      <c r="F745" s="78">
        <f t="shared" si="843"/>
        <v>0</v>
      </c>
      <c r="G745" s="78">
        <f t="shared" ref="G745:H745" si="844">SUM(G746:G747)</f>
        <v>0</v>
      </c>
      <c r="H745" s="78">
        <f t="shared" si="844"/>
        <v>0</v>
      </c>
      <c r="I745" s="78">
        <f t="shared" ref="I745:J745" si="845">SUM(I746:I747)</f>
        <v>0</v>
      </c>
      <c r="J745" s="78">
        <f t="shared" si="845"/>
        <v>0</v>
      </c>
    </row>
    <row r="746" spans="1:10" ht="12" hidden="1" customHeight="1" outlineLevel="1" x14ac:dyDescent="0.35">
      <c r="A746" s="56"/>
      <c r="B746" s="60">
        <v>3200</v>
      </c>
      <c r="C746" s="61" t="s">
        <v>83</v>
      </c>
      <c r="D746" s="62"/>
      <c r="E746" s="62"/>
      <c r="F746" s="62"/>
      <c r="G746" s="62"/>
      <c r="H746" s="62"/>
      <c r="I746" s="62"/>
      <c r="J746" s="62"/>
    </row>
    <row r="747" spans="1:10" ht="12" hidden="1" customHeight="1" outlineLevel="1" x14ac:dyDescent="0.35">
      <c r="A747" s="56"/>
      <c r="B747" s="60">
        <v>3300</v>
      </c>
      <c r="C747" s="61" t="s">
        <v>84</v>
      </c>
      <c r="D747" s="62"/>
      <c r="E747" s="62"/>
      <c r="F747" s="62"/>
      <c r="G747" s="62"/>
      <c r="H747" s="62"/>
      <c r="I747" s="62"/>
      <c r="J747" s="62"/>
    </row>
    <row r="748" spans="1:10" ht="12" hidden="1" customHeight="1" outlineLevel="1" x14ac:dyDescent="0.35">
      <c r="A748" s="56"/>
      <c r="B748" s="17">
        <v>4000</v>
      </c>
      <c r="C748" s="64" t="s">
        <v>85</v>
      </c>
      <c r="D748" s="78">
        <f t="shared" ref="D748:F748" si="846">SUM(D749:D750)</f>
        <v>0</v>
      </c>
      <c r="E748" s="78">
        <f t="shared" si="846"/>
        <v>0</v>
      </c>
      <c r="F748" s="78">
        <f t="shared" si="846"/>
        <v>0</v>
      </c>
      <c r="G748" s="78">
        <f t="shared" ref="G748:H748" si="847">SUM(G749:G750)</f>
        <v>0</v>
      </c>
      <c r="H748" s="78">
        <f t="shared" si="847"/>
        <v>0</v>
      </c>
      <c r="I748" s="78">
        <f t="shared" ref="I748:J748" si="848">SUM(I749:I750)</f>
        <v>0</v>
      </c>
      <c r="J748" s="78">
        <f t="shared" si="848"/>
        <v>0</v>
      </c>
    </row>
    <row r="749" spans="1:10" ht="12" hidden="1" customHeight="1" outlineLevel="1" x14ac:dyDescent="0.35">
      <c r="A749" s="56"/>
      <c r="B749" s="60">
        <v>4200</v>
      </c>
      <c r="C749" s="65" t="s">
        <v>86</v>
      </c>
      <c r="D749" s="62"/>
      <c r="E749" s="62"/>
      <c r="F749" s="62"/>
      <c r="G749" s="62"/>
      <c r="H749" s="62"/>
      <c r="I749" s="62"/>
      <c r="J749" s="62"/>
    </row>
    <row r="750" spans="1:10" ht="12" hidden="1" customHeight="1" outlineLevel="1" x14ac:dyDescent="0.35">
      <c r="A750" s="56"/>
      <c r="B750" s="60">
        <v>4300</v>
      </c>
      <c r="C750" s="65" t="s">
        <v>87</v>
      </c>
      <c r="D750" s="62"/>
      <c r="E750" s="62"/>
      <c r="F750" s="62"/>
      <c r="G750" s="62"/>
      <c r="H750" s="62"/>
      <c r="I750" s="62"/>
      <c r="J750" s="62"/>
    </row>
    <row r="751" spans="1:10" ht="12" hidden="1" customHeight="1" outlineLevel="1" x14ac:dyDescent="0.35">
      <c r="A751" s="56"/>
      <c r="B751" s="17">
        <v>5000</v>
      </c>
      <c r="C751" s="18" t="s">
        <v>88</v>
      </c>
      <c r="D751" s="78">
        <f t="shared" ref="D751:F751" si="849">SUM(D752:D754)</f>
        <v>0</v>
      </c>
      <c r="E751" s="78">
        <f t="shared" si="849"/>
        <v>0</v>
      </c>
      <c r="F751" s="78">
        <f t="shared" si="849"/>
        <v>0</v>
      </c>
      <c r="G751" s="78">
        <f t="shared" ref="G751:H751" si="850">SUM(G752:G754)</f>
        <v>0</v>
      </c>
      <c r="H751" s="78">
        <f t="shared" si="850"/>
        <v>0</v>
      </c>
      <c r="I751" s="78">
        <f t="shared" ref="I751:J751" si="851">SUM(I752:I754)</f>
        <v>0</v>
      </c>
      <c r="J751" s="78">
        <f t="shared" si="851"/>
        <v>0</v>
      </c>
    </row>
    <row r="752" spans="1:10" ht="12" hidden="1" customHeight="1" outlineLevel="1" x14ac:dyDescent="0.35">
      <c r="A752" s="56"/>
      <c r="B752" s="60">
        <v>5100</v>
      </c>
      <c r="C752" s="66" t="s">
        <v>89</v>
      </c>
      <c r="D752" s="62"/>
      <c r="E752" s="62"/>
      <c r="F752" s="62"/>
      <c r="G752" s="62"/>
      <c r="H752" s="62"/>
      <c r="I752" s="62"/>
      <c r="J752" s="62"/>
    </row>
    <row r="753" spans="1:10" ht="12" hidden="1" customHeight="1" outlineLevel="1" x14ac:dyDescent="0.35">
      <c r="A753" s="56"/>
      <c r="B753" s="60">
        <v>5200</v>
      </c>
      <c r="C753" s="66" t="s">
        <v>90</v>
      </c>
      <c r="D753" s="62"/>
      <c r="E753" s="62"/>
      <c r="F753" s="62">
        <f>D753+E753</f>
        <v>0</v>
      </c>
      <c r="G753" s="62"/>
      <c r="H753" s="62">
        <f>F753+G753</f>
        <v>0</v>
      </c>
      <c r="I753" s="62"/>
      <c r="J753" s="62">
        <f>H753+I753</f>
        <v>0</v>
      </c>
    </row>
    <row r="754" spans="1:10" ht="12" hidden="1" customHeight="1" outlineLevel="1" x14ac:dyDescent="0.35">
      <c r="A754" s="56"/>
      <c r="B754" s="60">
        <v>5300</v>
      </c>
      <c r="C754" s="67" t="s">
        <v>91</v>
      </c>
      <c r="D754" s="62"/>
      <c r="E754" s="62"/>
      <c r="F754" s="62">
        <f t="shared" ref="F754:H756" si="852">D754+E754</f>
        <v>0</v>
      </c>
      <c r="G754" s="62"/>
      <c r="H754" s="62">
        <f t="shared" si="852"/>
        <v>0</v>
      </c>
      <c r="I754" s="62"/>
      <c r="J754" s="62">
        <f t="shared" ref="J754:J756" si="853">H754+I754</f>
        <v>0</v>
      </c>
    </row>
    <row r="755" spans="1:10" ht="12" hidden="1" customHeight="1" outlineLevel="1" x14ac:dyDescent="0.35">
      <c r="A755" s="56"/>
      <c r="B755" s="17">
        <v>6000</v>
      </c>
      <c r="C755" s="18" t="s">
        <v>92</v>
      </c>
      <c r="D755" s="78">
        <f t="shared" ref="D755:E755" si="854">SUM(D756:D759)</f>
        <v>0</v>
      </c>
      <c r="E755" s="78">
        <f t="shared" si="854"/>
        <v>0</v>
      </c>
      <c r="F755" s="78">
        <f t="shared" si="852"/>
        <v>0</v>
      </c>
      <c r="G755" s="78">
        <f t="shared" ref="G755:I755" si="855">SUM(G756:G759)</f>
        <v>0</v>
      </c>
      <c r="H755" s="78">
        <f t="shared" si="852"/>
        <v>0</v>
      </c>
      <c r="I755" s="78">
        <f t="shared" si="855"/>
        <v>0</v>
      </c>
      <c r="J755" s="78">
        <f t="shared" si="853"/>
        <v>0</v>
      </c>
    </row>
    <row r="756" spans="1:10" ht="12" hidden="1" customHeight="1" outlineLevel="1" x14ac:dyDescent="0.35">
      <c r="A756" s="56"/>
      <c r="B756" s="60">
        <v>6200</v>
      </c>
      <c r="C756" s="66" t="s">
        <v>93</v>
      </c>
      <c r="D756" s="62"/>
      <c r="E756" s="62"/>
      <c r="F756" s="62">
        <f t="shared" si="852"/>
        <v>0</v>
      </c>
      <c r="G756" s="62"/>
      <c r="H756" s="62">
        <f t="shared" si="852"/>
        <v>0</v>
      </c>
      <c r="I756" s="62"/>
      <c r="J756" s="62">
        <f t="shared" si="853"/>
        <v>0</v>
      </c>
    </row>
    <row r="757" spans="1:10" ht="12" hidden="1" customHeight="1" outlineLevel="1" x14ac:dyDescent="0.35">
      <c r="A757" s="56"/>
      <c r="B757" s="60">
        <v>6300</v>
      </c>
      <c r="C757" s="66" t="s">
        <v>94</v>
      </c>
      <c r="D757" s="62"/>
      <c r="E757" s="62"/>
      <c r="F757" s="62"/>
      <c r="G757" s="62"/>
      <c r="H757" s="62"/>
      <c r="I757" s="62"/>
      <c r="J757" s="62"/>
    </row>
    <row r="758" spans="1:10" ht="12" hidden="1" customHeight="1" outlineLevel="1" x14ac:dyDescent="0.35">
      <c r="A758" s="56"/>
      <c r="B758" s="60">
        <v>6400</v>
      </c>
      <c r="C758" s="66" t="s">
        <v>95</v>
      </c>
      <c r="D758" s="62"/>
      <c r="E758" s="62"/>
      <c r="F758" s="62"/>
      <c r="G758" s="62"/>
      <c r="H758" s="62"/>
      <c r="I758" s="62"/>
      <c r="J758" s="62"/>
    </row>
    <row r="759" spans="1:10" ht="12" hidden="1" customHeight="1" outlineLevel="1" x14ac:dyDescent="0.35">
      <c r="A759" s="56"/>
      <c r="B759" s="60">
        <v>6500</v>
      </c>
      <c r="C759" s="67" t="s">
        <v>96</v>
      </c>
      <c r="D759" s="62"/>
      <c r="E759" s="62"/>
      <c r="F759" s="62"/>
      <c r="G759" s="62"/>
      <c r="H759" s="62"/>
      <c r="I759" s="62"/>
      <c r="J759" s="62"/>
    </row>
    <row r="760" spans="1:10" ht="12" hidden="1" customHeight="1" outlineLevel="1" x14ac:dyDescent="0.35">
      <c r="A760" s="56"/>
      <c r="B760" s="17">
        <v>7000</v>
      </c>
      <c r="C760" s="18" t="s">
        <v>97</v>
      </c>
      <c r="D760" s="78">
        <f t="shared" ref="D760:F760" si="856">SUM(D761:D763)</f>
        <v>0</v>
      </c>
      <c r="E760" s="78">
        <f t="shared" si="856"/>
        <v>0</v>
      </c>
      <c r="F760" s="78">
        <f t="shared" si="856"/>
        <v>0</v>
      </c>
      <c r="G760" s="78">
        <f t="shared" ref="G760:H760" si="857">SUM(G761:G763)</f>
        <v>0</v>
      </c>
      <c r="H760" s="78">
        <f t="shared" si="857"/>
        <v>0</v>
      </c>
      <c r="I760" s="78">
        <f t="shared" ref="I760:J760" si="858">SUM(I761:I763)</f>
        <v>0</v>
      </c>
      <c r="J760" s="78">
        <f t="shared" si="858"/>
        <v>0</v>
      </c>
    </row>
    <row r="761" spans="1:10" ht="12" hidden="1" customHeight="1" outlineLevel="1" x14ac:dyDescent="0.35">
      <c r="A761" s="56"/>
      <c r="B761" s="68">
        <v>7200</v>
      </c>
      <c r="C761" s="69" t="s">
        <v>98</v>
      </c>
      <c r="D761" s="62"/>
      <c r="E761" s="62"/>
      <c r="F761" s="62"/>
      <c r="G761" s="62"/>
      <c r="H761" s="62"/>
      <c r="I761" s="62"/>
      <c r="J761" s="62"/>
    </row>
    <row r="762" spans="1:10" ht="12" hidden="1" customHeight="1" outlineLevel="1" x14ac:dyDescent="0.35">
      <c r="A762" s="56"/>
      <c r="B762" s="68">
        <v>7500</v>
      </c>
      <c r="C762" s="69" t="s">
        <v>99</v>
      </c>
      <c r="D762" s="62"/>
      <c r="E762" s="62"/>
      <c r="F762" s="62"/>
      <c r="G762" s="62"/>
      <c r="H762" s="62"/>
      <c r="I762" s="62"/>
      <c r="J762" s="62"/>
    </row>
    <row r="763" spans="1:10" ht="12" hidden="1" customHeight="1" outlineLevel="1" x14ac:dyDescent="0.35">
      <c r="A763" s="56"/>
      <c r="B763" s="68">
        <v>7700</v>
      </c>
      <c r="C763" s="69" t="s">
        <v>100</v>
      </c>
      <c r="D763" s="62"/>
      <c r="E763" s="62"/>
      <c r="F763" s="62"/>
      <c r="G763" s="62"/>
      <c r="H763" s="62"/>
      <c r="I763" s="62"/>
      <c r="J763" s="62"/>
    </row>
    <row r="764" spans="1:10" ht="12" hidden="1" customHeight="1" outlineLevel="1" x14ac:dyDescent="0.35">
      <c r="A764" s="56"/>
      <c r="B764" s="70">
        <v>8000</v>
      </c>
      <c r="C764" s="71" t="s">
        <v>101</v>
      </c>
      <c r="D764" s="78">
        <f t="shared" ref="D764:F764" si="859">SUM(D765:D767)</f>
        <v>0</v>
      </c>
      <c r="E764" s="78">
        <f t="shared" si="859"/>
        <v>0</v>
      </c>
      <c r="F764" s="78">
        <f t="shared" si="859"/>
        <v>0</v>
      </c>
      <c r="G764" s="78">
        <f t="shared" ref="G764:H764" si="860">SUM(G765:G767)</f>
        <v>0</v>
      </c>
      <c r="H764" s="78">
        <f t="shared" si="860"/>
        <v>0</v>
      </c>
      <c r="I764" s="78">
        <f t="shared" ref="I764:J764" si="861">SUM(I765:I767)</f>
        <v>0</v>
      </c>
      <c r="J764" s="78">
        <f t="shared" si="861"/>
        <v>0</v>
      </c>
    </row>
    <row r="765" spans="1:10" ht="12" hidden="1" customHeight="1" outlineLevel="1" x14ac:dyDescent="0.35">
      <c r="A765" s="56"/>
      <c r="B765" s="72">
        <v>8100</v>
      </c>
      <c r="C765" s="73" t="s">
        <v>102</v>
      </c>
      <c r="D765" s="78"/>
      <c r="E765" s="78"/>
      <c r="F765" s="78"/>
      <c r="G765" s="78"/>
      <c r="H765" s="78"/>
      <c r="I765" s="78"/>
      <c r="J765" s="78"/>
    </row>
    <row r="766" spans="1:10" ht="12" hidden="1" customHeight="1" outlineLevel="1" x14ac:dyDescent="0.35">
      <c r="A766" s="56"/>
      <c r="B766" s="72">
        <v>8600</v>
      </c>
      <c r="C766" s="73" t="s">
        <v>103</v>
      </c>
      <c r="D766" s="78"/>
      <c r="E766" s="78"/>
      <c r="F766" s="78"/>
      <c r="G766" s="78"/>
      <c r="H766" s="78"/>
      <c r="I766" s="78"/>
      <c r="J766" s="78"/>
    </row>
    <row r="767" spans="1:10" ht="12" hidden="1" customHeight="1" outlineLevel="1" x14ac:dyDescent="0.35">
      <c r="A767" s="56"/>
      <c r="B767" s="72">
        <v>8900</v>
      </c>
      <c r="C767" s="73" t="s">
        <v>104</v>
      </c>
      <c r="D767" s="78"/>
      <c r="E767" s="78"/>
      <c r="F767" s="78"/>
      <c r="G767" s="78"/>
      <c r="H767" s="78"/>
      <c r="I767" s="78"/>
      <c r="J767" s="78"/>
    </row>
    <row r="768" spans="1:10" ht="12" customHeight="1" collapsed="1" x14ac:dyDescent="0.35">
      <c r="A768" s="74" t="s">
        <v>142</v>
      </c>
      <c r="B768" s="75"/>
      <c r="C768" s="76" t="s">
        <v>143</v>
      </c>
      <c r="D768" s="77">
        <f t="shared" ref="D768:F768" si="862">D769+D785+D798</f>
        <v>422627</v>
      </c>
      <c r="E768" s="77">
        <f t="shared" si="862"/>
        <v>0</v>
      </c>
      <c r="F768" s="77">
        <f t="shared" si="862"/>
        <v>422627</v>
      </c>
      <c r="G768" s="77">
        <f t="shared" ref="G768:H768" si="863">G769+G785+G798</f>
        <v>0</v>
      </c>
      <c r="H768" s="77">
        <f t="shared" si="863"/>
        <v>422627</v>
      </c>
      <c r="I768" s="77">
        <f t="shared" ref="I768:J768" si="864">I769+I785+I798</f>
        <v>0</v>
      </c>
      <c r="J768" s="77">
        <f t="shared" si="864"/>
        <v>422627</v>
      </c>
    </row>
    <row r="769" spans="1:10" ht="12" customHeight="1" x14ac:dyDescent="0.35">
      <c r="A769" s="45"/>
      <c r="B769" s="46"/>
      <c r="C769" s="47" t="s">
        <v>283</v>
      </c>
      <c r="D769" s="48">
        <f t="shared" ref="D769:F769" si="865">D770+D773+D779+D782+D789+D794</f>
        <v>421007</v>
      </c>
      <c r="E769" s="48">
        <f t="shared" si="865"/>
        <v>0</v>
      </c>
      <c r="F769" s="48">
        <f t="shared" si="865"/>
        <v>421007</v>
      </c>
      <c r="G769" s="48">
        <f t="shared" ref="G769:H769" si="866">G770+G773+G779+G782+G789+G794</f>
        <v>238</v>
      </c>
      <c r="H769" s="48">
        <f t="shared" si="866"/>
        <v>421245</v>
      </c>
      <c r="I769" s="48">
        <f t="shared" ref="I769:J769" si="867">I770+I773+I779+I782+I789+I794</f>
        <v>0</v>
      </c>
      <c r="J769" s="48">
        <f t="shared" si="867"/>
        <v>421245</v>
      </c>
    </row>
    <row r="770" spans="1:10" ht="12" customHeight="1" x14ac:dyDescent="0.35">
      <c r="A770" s="45"/>
      <c r="B770" s="49">
        <v>1000</v>
      </c>
      <c r="C770" s="50" t="s">
        <v>73</v>
      </c>
      <c r="D770" s="48">
        <f t="shared" ref="D770:F770" si="868">SUM(D771:D772)</f>
        <v>400271</v>
      </c>
      <c r="E770" s="48">
        <f t="shared" si="868"/>
        <v>61</v>
      </c>
      <c r="F770" s="48">
        <f t="shared" si="868"/>
        <v>400332</v>
      </c>
      <c r="G770" s="48">
        <f t="shared" ref="G770:H770" si="869">SUM(G771:G772)</f>
        <v>0</v>
      </c>
      <c r="H770" s="48">
        <f t="shared" si="869"/>
        <v>400332</v>
      </c>
      <c r="I770" s="48">
        <f t="shared" ref="I770:J770" si="870">SUM(I771:I772)</f>
        <v>0</v>
      </c>
      <c r="J770" s="48">
        <f t="shared" si="870"/>
        <v>400332</v>
      </c>
    </row>
    <row r="771" spans="1:10" ht="12" customHeight="1" x14ac:dyDescent="0.35">
      <c r="A771" s="45"/>
      <c r="B771" s="52">
        <v>1100</v>
      </c>
      <c r="C771" s="53" t="s">
        <v>74</v>
      </c>
      <c r="D771" s="62">
        <v>309144</v>
      </c>
      <c r="E771" s="62"/>
      <c r="F771" s="62">
        <f>D771+E771</f>
        <v>309144</v>
      </c>
      <c r="G771" s="62"/>
      <c r="H771" s="62">
        <f>F771+G771</f>
        <v>309144</v>
      </c>
      <c r="I771" s="62">
        <v>-116</v>
      </c>
      <c r="J771" s="62">
        <f>H771+I771</f>
        <v>309028</v>
      </c>
    </row>
    <row r="772" spans="1:10" ht="12" customHeight="1" x14ac:dyDescent="0.35">
      <c r="A772" s="45"/>
      <c r="B772" s="52">
        <v>1200</v>
      </c>
      <c r="C772" s="55" t="s">
        <v>75</v>
      </c>
      <c r="D772" s="54">
        <v>91127</v>
      </c>
      <c r="E772" s="54">
        <v>61</v>
      </c>
      <c r="F772" s="54">
        <f>D772+E772</f>
        <v>91188</v>
      </c>
      <c r="G772" s="54"/>
      <c r="H772" s="54">
        <f>F772+G772</f>
        <v>91188</v>
      </c>
      <c r="I772" s="54">
        <v>116</v>
      </c>
      <c r="J772" s="54">
        <f>H772+I772</f>
        <v>91304</v>
      </c>
    </row>
    <row r="773" spans="1:10" ht="12" customHeight="1" x14ac:dyDescent="0.35">
      <c r="A773" s="56"/>
      <c r="B773" s="57">
        <v>2000</v>
      </c>
      <c r="C773" s="58" t="s">
        <v>76</v>
      </c>
      <c r="D773" s="78">
        <f t="shared" ref="D773:F773" si="871">SUM(D774:D778)</f>
        <v>20736</v>
      </c>
      <c r="E773" s="78">
        <f t="shared" si="871"/>
        <v>-61</v>
      </c>
      <c r="F773" s="78">
        <f t="shared" si="871"/>
        <v>20675</v>
      </c>
      <c r="G773" s="78">
        <f t="shared" ref="G773:H773" si="872">SUM(G774:G778)</f>
        <v>238</v>
      </c>
      <c r="H773" s="78">
        <f t="shared" si="872"/>
        <v>20913</v>
      </c>
      <c r="I773" s="78">
        <f t="shared" ref="I773:J773" si="873">SUM(I774:I778)</f>
        <v>0</v>
      </c>
      <c r="J773" s="78">
        <f t="shared" si="873"/>
        <v>20913</v>
      </c>
    </row>
    <row r="774" spans="1:10" ht="12" customHeight="1" x14ac:dyDescent="0.35">
      <c r="A774" s="56"/>
      <c r="B774" s="60">
        <v>2100</v>
      </c>
      <c r="C774" s="61" t="s">
        <v>77</v>
      </c>
      <c r="D774" s="62">
        <v>300</v>
      </c>
      <c r="E774" s="62"/>
      <c r="F774" s="62">
        <f t="shared" ref="F774:H778" si="874">D774+E774</f>
        <v>300</v>
      </c>
      <c r="G774" s="62"/>
      <c r="H774" s="62">
        <f t="shared" si="874"/>
        <v>300</v>
      </c>
      <c r="I774" s="62"/>
      <c r="J774" s="62">
        <f t="shared" ref="J774:J778" si="875">H774+I774</f>
        <v>300</v>
      </c>
    </row>
    <row r="775" spans="1:10" ht="12" customHeight="1" x14ac:dyDescent="0.35">
      <c r="A775" s="56"/>
      <c r="B775" s="60">
        <v>2200</v>
      </c>
      <c r="C775" s="61" t="s">
        <v>78</v>
      </c>
      <c r="D775" s="62">
        <v>14815</v>
      </c>
      <c r="E775" s="62">
        <v>-156</v>
      </c>
      <c r="F775" s="62">
        <f t="shared" si="874"/>
        <v>14659</v>
      </c>
      <c r="G775" s="62"/>
      <c r="H775" s="62">
        <f t="shared" si="874"/>
        <v>14659</v>
      </c>
      <c r="I775" s="62"/>
      <c r="J775" s="62">
        <f t="shared" si="875"/>
        <v>14659</v>
      </c>
    </row>
    <row r="776" spans="1:10" ht="12" customHeight="1" x14ac:dyDescent="0.35">
      <c r="A776" s="56"/>
      <c r="B776" s="60">
        <v>2300</v>
      </c>
      <c r="C776" s="61" t="s">
        <v>79</v>
      </c>
      <c r="D776" s="62">
        <v>4921</v>
      </c>
      <c r="E776" s="62">
        <v>95</v>
      </c>
      <c r="F776" s="62">
        <f t="shared" si="874"/>
        <v>5016</v>
      </c>
      <c r="G776" s="62">
        <v>238</v>
      </c>
      <c r="H776" s="62">
        <f t="shared" si="874"/>
        <v>5254</v>
      </c>
      <c r="I776" s="62"/>
      <c r="J776" s="62">
        <f t="shared" si="875"/>
        <v>5254</v>
      </c>
    </row>
    <row r="777" spans="1:10" ht="12" customHeight="1" x14ac:dyDescent="0.35">
      <c r="A777" s="56"/>
      <c r="B777" s="60">
        <v>2400</v>
      </c>
      <c r="C777" s="61" t="s">
        <v>80</v>
      </c>
      <c r="D777" s="62"/>
      <c r="E777" s="62"/>
      <c r="F777" s="62">
        <f t="shared" si="874"/>
        <v>0</v>
      </c>
      <c r="G777" s="62"/>
      <c r="H777" s="62">
        <f t="shared" si="874"/>
        <v>0</v>
      </c>
      <c r="I777" s="62"/>
      <c r="J777" s="62">
        <f t="shared" si="875"/>
        <v>0</v>
      </c>
    </row>
    <row r="778" spans="1:10" ht="12" customHeight="1" x14ac:dyDescent="0.35">
      <c r="A778" s="56"/>
      <c r="B778" s="60">
        <v>2500</v>
      </c>
      <c r="C778" s="61" t="s">
        <v>81</v>
      </c>
      <c r="D778" s="62">
        <v>700</v>
      </c>
      <c r="E778" s="62"/>
      <c r="F778" s="62">
        <f t="shared" si="874"/>
        <v>700</v>
      </c>
      <c r="G778" s="62"/>
      <c r="H778" s="62">
        <f t="shared" si="874"/>
        <v>700</v>
      </c>
      <c r="I778" s="62"/>
      <c r="J778" s="62">
        <f t="shared" si="875"/>
        <v>700</v>
      </c>
    </row>
    <row r="779" spans="1:10" ht="12" hidden="1" customHeight="1" outlineLevel="1" x14ac:dyDescent="0.35">
      <c r="A779" s="56"/>
      <c r="B779" s="17">
        <v>3000</v>
      </c>
      <c r="C779" s="63" t="s">
        <v>82</v>
      </c>
      <c r="D779" s="78">
        <f t="shared" ref="D779:F779" si="876">SUM(D780:D781)</f>
        <v>0</v>
      </c>
      <c r="E779" s="78">
        <f t="shared" si="876"/>
        <v>0</v>
      </c>
      <c r="F779" s="78">
        <f t="shared" si="876"/>
        <v>0</v>
      </c>
      <c r="G779" s="78">
        <f t="shared" ref="G779:H779" si="877">SUM(G780:G781)</f>
        <v>0</v>
      </c>
      <c r="H779" s="78">
        <f t="shared" si="877"/>
        <v>0</v>
      </c>
      <c r="I779" s="78">
        <f t="shared" ref="I779:J779" si="878">SUM(I780:I781)</f>
        <v>0</v>
      </c>
      <c r="J779" s="78">
        <f t="shared" si="878"/>
        <v>0</v>
      </c>
    </row>
    <row r="780" spans="1:10" ht="12" hidden="1" customHeight="1" outlineLevel="1" x14ac:dyDescent="0.35">
      <c r="A780" s="56"/>
      <c r="B780" s="60">
        <v>3200</v>
      </c>
      <c r="C780" s="61" t="s">
        <v>83</v>
      </c>
      <c r="D780" s="62"/>
      <c r="E780" s="62"/>
      <c r="F780" s="62"/>
      <c r="G780" s="62"/>
      <c r="H780" s="62"/>
      <c r="I780" s="62"/>
      <c r="J780" s="62"/>
    </row>
    <row r="781" spans="1:10" ht="12" hidden="1" customHeight="1" outlineLevel="1" x14ac:dyDescent="0.35">
      <c r="A781" s="56"/>
      <c r="B781" s="60">
        <v>3300</v>
      </c>
      <c r="C781" s="61" t="s">
        <v>84</v>
      </c>
      <c r="D781" s="62"/>
      <c r="E781" s="62"/>
      <c r="F781" s="62"/>
      <c r="G781" s="62"/>
      <c r="H781" s="62"/>
      <c r="I781" s="62"/>
      <c r="J781" s="62"/>
    </row>
    <row r="782" spans="1:10" ht="12" hidden="1" customHeight="1" outlineLevel="1" x14ac:dyDescent="0.35">
      <c r="A782" s="56"/>
      <c r="B782" s="17">
        <v>4000</v>
      </c>
      <c r="C782" s="64" t="s">
        <v>85</v>
      </c>
      <c r="D782" s="78">
        <f t="shared" ref="D782:F782" si="879">SUM(D783:D784)</f>
        <v>0</v>
      </c>
      <c r="E782" s="78">
        <f t="shared" si="879"/>
        <v>0</v>
      </c>
      <c r="F782" s="78">
        <f t="shared" si="879"/>
        <v>0</v>
      </c>
      <c r="G782" s="78">
        <f t="shared" ref="G782:H782" si="880">SUM(G783:G784)</f>
        <v>0</v>
      </c>
      <c r="H782" s="78">
        <f t="shared" si="880"/>
        <v>0</v>
      </c>
      <c r="I782" s="78">
        <f t="shared" ref="I782:J782" si="881">SUM(I783:I784)</f>
        <v>0</v>
      </c>
      <c r="J782" s="78">
        <f t="shared" si="881"/>
        <v>0</v>
      </c>
    </row>
    <row r="783" spans="1:10" ht="12" hidden="1" customHeight="1" outlineLevel="1" x14ac:dyDescent="0.35">
      <c r="A783" s="56"/>
      <c r="B783" s="60">
        <v>4200</v>
      </c>
      <c r="C783" s="65" t="s">
        <v>86</v>
      </c>
      <c r="D783" s="62"/>
      <c r="E783" s="62"/>
      <c r="F783" s="62"/>
      <c r="G783" s="62"/>
      <c r="H783" s="62"/>
      <c r="I783" s="62"/>
      <c r="J783" s="62"/>
    </row>
    <row r="784" spans="1:10" ht="12" hidden="1" customHeight="1" outlineLevel="1" x14ac:dyDescent="0.35">
      <c r="A784" s="56"/>
      <c r="B784" s="60">
        <v>4300</v>
      </c>
      <c r="C784" s="65" t="s">
        <v>87</v>
      </c>
      <c r="D784" s="62"/>
      <c r="E784" s="62"/>
      <c r="F784" s="62"/>
      <c r="G784" s="62"/>
      <c r="H784" s="62"/>
      <c r="I784" s="62"/>
      <c r="J784" s="62"/>
    </row>
    <row r="785" spans="1:10" ht="12" customHeight="1" collapsed="1" x14ac:dyDescent="0.35">
      <c r="A785" s="56"/>
      <c r="B785" s="17">
        <v>5000</v>
      </c>
      <c r="C785" s="18" t="s">
        <v>88</v>
      </c>
      <c r="D785" s="78">
        <f t="shared" ref="D785:F785" si="882">SUM(D786:D788)</f>
        <v>1620</v>
      </c>
      <c r="E785" s="78">
        <f t="shared" si="882"/>
        <v>0</v>
      </c>
      <c r="F785" s="78">
        <f t="shared" si="882"/>
        <v>1620</v>
      </c>
      <c r="G785" s="78">
        <f t="shared" ref="G785:H785" si="883">SUM(G786:G788)</f>
        <v>-238</v>
      </c>
      <c r="H785" s="78">
        <f t="shared" si="883"/>
        <v>1382</v>
      </c>
      <c r="I785" s="78">
        <f t="shared" ref="I785:J785" si="884">SUM(I786:I788)</f>
        <v>0</v>
      </c>
      <c r="J785" s="78">
        <f t="shared" si="884"/>
        <v>1382</v>
      </c>
    </row>
    <row r="786" spans="1:10" ht="12" hidden="1" customHeight="1" outlineLevel="1" x14ac:dyDescent="0.35">
      <c r="A786" s="56"/>
      <c r="B786" s="60">
        <v>5100</v>
      </c>
      <c r="C786" s="66" t="s">
        <v>89</v>
      </c>
      <c r="D786" s="62"/>
      <c r="E786" s="62"/>
      <c r="F786" s="62"/>
      <c r="G786" s="62"/>
      <c r="H786" s="62"/>
      <c r="I786" s="62"/>
      <c r="J786" s="62"/>
    </row>
    <row r="787" spans="1:10" ht="12" customHeight="1" collapsed="1" x14ac:dyDescent="0.35">
      <c r="A787" s="56"/>
      <c r="B787" s="60">
        <v>5200</v>
      </c>
      <c r="C787" s="66" t="s">
        <v>90</v>
      </c>
      <c r="D787" s="62">
        <v>1620</v>
      </c>
      <c r="E787" s="62"/>
      <c r="F787" s="62">
        <f>D787+E787</f>
        <v>1620</v>
      </c>
      <c r="G787" s="62">
        <v>-238</v>
      </c>
      <c r="H787" s="62">
        <f>F787+G787</f>
        <v>1382</v>
      </c>
      <c r="I787" s="62"/>
      <c r="J787" s="62">
        <f>H787+I787</f>
        <v>1382</v>
      </c>
    </row>
    <row r="788" spans="1:10" ht="12" hidden="1" customHeight="1" outlineLevel="1" x14ac:dyDescent="0.35">
      <c r="A788" s="56"/>
      <c r="B788" s="60">
        <v>5300</v>
      </c>
      <c r="C788" s="67" t="s">
        <v>91</v>
      </c>
      <c r="D788" s="62"/>
      <c r="E788" s="62"/>
      <c r="F788" s="62"/>
      <c r="G788" s="62"/>
      <c r="H788" s="62"/>
      <c r="I788" s="62"/>
      <c r="J788" s="62"/>
    </row>
    <row r="789" spans="1:10" ht="12" hidden="1" customHeight="1" outlineLevel="1" x14ac:dyDescent="0.35">
      <c r="A789" s="56"/>
      <c r="B789" s="17">
        <v>6000</v>
      </c>
      <c r="C789" s="18" t="s">
        <v>92</v>
      </c>
      <c r="D789" s="78">
        <f t="shared" ref="D789:F789" si="885">SUM(D790:D793)</f>
        <v>0</v>
      </c>
      <c r="E789" s="78">
        <f t="shared" si="885"/>
        <v>0</v>
      </c>
      <c r="F789" s="78">
        <f t="shared" si="885"/>
        <v>0</v>
      </c>
      <c r="G789" s="78">
        <f t="shared" ref="G789:H789" si="886">SUM(G790:G793)</f>
        <v>0</v>
      </c>
      <c r="H789" s="78">
        <f t="shared" si="886"/>
        <v>0</v>
      </c>
      <c r="I789" s="78">
        <f t="shared" ref="I789:J789" si="887">SUM(I790:I793)</f>
        <v>0</v>
      </c>
      <c r="J789" s="78">
        <f t="shared" si="887"/>
        <v>0</v>
      </c>
    </row>
    <row r="790" spans="1:10" ht="12" hidden="1" customHeight="1" outlineLevel="1" x14ac:dyDescent="0.35">
      <c r="A790" s="56"/>
      <c r="B790" s="60">
        <v>6200</v>
      </c>
      <c r="C790" s="66" t="s">
        <v>93</v>
      </c>
      <c r="D790" s="62"/>
      <c r="E790" s="62"/>
      <c r="F790" s="62"/>
      <c r="G790" s="62"/>
      <c r="H790" s="62"/>
      <c r="I790" s="62"/>
      <c r="J790" s="62"/>
    </row>
    <row r="791" spans="1:10" ht="12" hidden="1" customHeight="1" outlineLevel="1" x14ac:dyDescent="0.35">
      <c r="A791" s="56"/>
      <c r="B791" s="60">
        <v>6300</v>
      </c>
      <c r="C791" s="66" t="s">
        <v>94</v>
      </c>
      <c r="D791" s="62"/>
      <c r="E791" s="62"/>
      <c r="F791" s="62"/>
      <c r="G791" s="62"/>
      <c r="H791" s="62"/>
      <c r="I791" s="62"/>
      <c r="J791" s="62"/>
    </row>
    <row r="792" spans="1:10" ht="12" hidden="1" customHeight="1" outlineLevel="1" x14ac:dyDescent="0.35">
      <c r="A792" s="56"/>
      <c r="B792" s="60">
        <v>6400</v>
      </c>
      <c r="C792" s="66" t="s">
        <v>95</v>
      </c>
      <c r="D792" s="62"/>
      <c r="E792" s="62"/>
      <c r="F792" s="62"/>
      <c r="G792" s="62"/>
      <c r="H792" s="62"/>
      <c r="I792" s="62"/>
      <c r="J792" s="62"/>
    </row>
    <row r="793" spans="1:10" ht="12" hidden="1" customHeight="1" outlineLevel="1" x14ac:dyDescent="0.35">
      <c r="A793" s="56"/>
      <c r="B793" s="60">
        <v>6500</v>
      </c>
      <c r="C793" s="67" t="s">
        <v>96</v>
      </c>
      <c r="D793" s="62"/>
      <c r="E793" s="62"/>
      <c r="F793" s="62"/>
      <c r="G793" s="62"/>
      <c r="H793" s="62"/>
      <c r="I793" s="62"/>
      <c r="J793" s="62"/>
    </row>
    <row r="794" spans="1:10" ht="12" hidden="1" customHeight="1" outlineLevel="1" x14ac:dyDescent="0.35">
      <c r="A794" s="56"/>
      <c r="B794" s="17">
        <v>7000</v>
      </c>
      <c r="C794" s="18" t="s">
        <v>97</v>
      </c>
      <c r="D794" s="78">
        <f t="shared" ref="D794:F794" si="888">SUM(D795:D797)</f>
        <v>0</v>
      </c>
      <c r="E794" s="78">
        <f t="shared" si="888"/>
        <v>0</v>
      </c>
      <c r="F794" s="78">
        <f t="shared" si="888"/>
        <v>0</v>
      </c>
      <c r="G794" s="78">
        <f t="shared" ref="G794:H794" si="889">SUM(G795:G797)</f>
        <v>0</v>
      </c>
      <c r="H794" s="78">
        <f t="shared" si="889"/>
        <v>0</v>
      </c>
      <c r="I794" s="78">
        <f t="shared" ref="I794:J794" si="890">SUM(I795:I797)</f>
        <v>0</v>
      </c>
      <c r="J794" s="78">
        <f t="shared" si="890"/>
        <v>0</v>
      </c>
    </row>
    <row r="795" spans="1:10" ht="12" hidden="1" customHeight="1" outlineLevel="1" x14ac:dyDescent="0.35">
      <c r="A795" s="56"/>
      <c r="B795" s="68">
        <v>7200</v>
      </c>
      <c r="C795" s="69" t="s">
        <v>98</v>
      </c>
      <c r="D795" s="62"/>
      <c r="E795" s="62"/>
      <c r="F795" s="62"/>
      <c r="G795" s="62"/>
      <c r="H795" s="62"/>
      <c r="I795" s="62"/>
      <c r="J795" s="62"/>
    </row>
    <row r="796" spans="1:10" ht="12" hidden="1" customHeight="1" outlineLevel="1" x14ac:dyDescent="0.35">
      <c r="A796" s="56"/>
      <c r="B796" s="68">
        <v>7500</v>
      </c>
      <c r="C796" s="69" t="s">
        <v>99</v>
      </c>
      <c r="D796" s="62"/>
      <c r="E796" s="62"/>
      <c r="F796" s="62"/>
      <c r="G796" s="62"/>
      <c r="H796" s="62"/>
      <c r="I796" s="62"/>
      <c r="J796" s="62"/>
    </row>
    <row r="797" spans="1:10" ht="12" hidden="1" customHeight="1" outlineLevel="1" x14ac:dyDescent="0.35">
      <c r="A797" s="56"/>
      <c r="B797" s="68">
        <v>7700</v>
      </c>
      <c r="C797" s="69" t="s">
        <v>100</v>
      </c>
      <c r="D797" s="62"/>
      <c r="E797" s="62"/>
      <c r="F797" s="62"/>
      <c r="G797" s="62"/>
      <c r="H797" s="62"/>
      <c r="I797" s="62"/>
      <c r="J797" s="62"/>
    </row>
    <row r="798" spans="1:10" ht="12" hidden="1" customHeight="1" outlineLevel="1" x14ac:dyDescent="0.35">
      <c r="A798" s="56"/>
      <c r="B798" s="70">
        <v>8000</v>
      </c>
      <c r="C798" s="71" t="s">
        <v>101</v>
      </c>
      <c r="D798" s="78">
        <f t="shared" ref="D798:F798" si="891">SUM(D799:D801)</f>
        <v>0</v>
      </c>
      <c r="E798" s="78">
        <f t="shared" si="891"/>
        <v>0</v>
      </c>
      <c r="F798" s="78">
        <f t="shared" si="891"/>
        <v>0</v>
      </c>
      <c r="G798" s="78">
        <f t="shared" ref="G798:H798" si="892">SUM(G799:G801)</f>
        <v>0</v>
      </c>
      <c r="H798" s="78">
        <f t="shared" si="892"/>
        <v>0</v>
      </c>
      <c r="I798" s="78">
        <f t="shared" ref="I798:J798" si="893">SUM(I799:I801)</f>
        <v>0</v>
      </c>
      <c r="J798" s="78">
        <f t="shared" si="893"/>
        <v>0</v>
      </c>
    </row>
    <row r="799" spans="1:10" ht="12" hidden="1" customHeight="1" outlineLevel="1" x14ac:dyDescent="0.35">
      <c r="A799" s="56"/>
      <c r="B799" s="72">
        <v>8100</v>
      </c>
      <c r="C799" s="73" t="s">
        <v>102</v>
      </c>
      <c r="D799" s="78"/>
      <c r="E799" s="78"/>
      <c r="F799" s="78"/>
      <c r="G799" s="78"/>
      <c r="H799" s="78"/>
      <c r="I799" s="78"/>
      <c r="J799" s="78"/>
    </row>
    <row r="800" spans="1:10" ht="12" hidden="1" customHeight="1" outlineLevel="1" x14ac:dyDescent="0.35">
      <c r="A800" s="56"/>
      <c r="B800" s="72">
        <v>8600</v>
      </c>
      <c r="C800" s="73" t="s">
        <v>103</v>
      </c>
      <c r="D800" s="78"/>
      <c r="E800" s="78"/>
      <c r="F800" s="78"/>
      <c r="G800" s="78"/>
      <c r="H800" s="78"/>
      <c r="I800" s="78"/>
      <c r="J800" s="78"/>
    </row>
    <row r="801" spans="1:10" ht="12" hidden="1" customHeight="1" outlineLevel="1" x14ac:dyDescent="0.35">
      <c r="A801" s="56"/>
      <c r="B801" s="72">
        <v>8900</v>
      </c>
      <c r="C801" s="73" t="s">
        <v>104</v>
      </c>
      <c r="D801" s="78"/>
      <c r="E801" s="78"/>
      <c r="F801" s="78"/>
      <c r="G801" s="78"/>
      <c r="H801" s="78"/>
      <c r="I801" s="78"/>
      <c r="J801" s="78"/>
    </row>
    <row r="802" spans="1:10" ht="12" customHeight="1" collapsed="1" x14ac:dyDescent="0.35">
      <c r="A802" s="74" t="s">
        <v>144</v>
      </c>
      <c r="B802" s="75"/>
      <c r="C802" s="76" t="s">
        <v>145</v>
      </c>
      <c r="D802" s="77">
        <f t="shared" ref="D802:F802" si="894">D803+D819+D832</f>
        <v>6421160</v>
      </c>
      <c r="E802" s="77">
        <f t="shared" si="894"/>
        <v>311123</v>
      </c>
      <c r="F802" s="77">
        <f t="shared" si="894"/>
        <v>6732283</v>
      </c>
      <c r="G802" s="77">
        <f t="shared" ref="G802:H802" si="895">G803+G819+G832</f>
        <v>418703</v>
      </c>
      <c r="H802" s="77">
        <f t="shared" si="895"/>
        <v>7150986</v>
      </c>
      <c r="I802" s="77">
        <f t="shared" ref="I802:J802" si="896">I803+I819+I832</f>
        <v>-23539</v>
      </c>
      <c r="J802" s="77">
        <f t="shared" si="896"/>
        <v>7127447</v>
      </c>
    </row>
    <row r="803" spans="1:10" ht="12" customHeight="1" x14ac:dyDescent="0.35">
      <c r="A803" s="45"/>
      <c r="B803" s="46"/>
      <c r="C803" s="47" t="s">
        <v>286</v>
      </c>
      <c r="D803" s="48">
        <f t="shared" ref="D803:F803" si="897">D804+D807+D813+D816+D823+D828</f>
        <v>2936474</v>
      </c>
      <c r="E803" s="48">
        <f t="shared" si="897"/>
        <v>-17400</v>
      </c>
      <c r="F803" s="48">
        <f t="shared" si="897"/>
        <v>2919074</v>
      </c>
      <c r="G803" s="48">
        <f t="shared" ref="G803:H803" si="898">G804+G807+G813+G816+G823+G828</f>
        <v>-10997</v>
      </c>
      <c r="H803" s="48">
        <f t="shared" si="898"/>
        <v>2908077</v>
      </c>
      <c r="I803" s="48">
        <f t="shared" ref="I803:J803" si="899">I804+I807+I813+I816+I823+I828</f>
        <v>-122877</v>
      </c>
      <c r="J803" s="48">
        <f t="shared" si="899"/>
        <v>2785200</v>
      </c>
    </row>
    <row r="804" spans="1:10" ht="12" hidden="1" customHeight="1" outlineLevel="1" x14ac:dyDescent="0.35">
      <c r="A804" s="45"/>
      <c r="B804" s="49">
        <v>1000</v>
      </c>
      <c r="C804" s="50" t="s">
        <v>73</v>
      </c>
      <c r="D804" s="48">
        <f t="shared" ref="D804:F804" si="900">SUM(D805:D806)</f>
        <v>0</v>
      </c>
      <c r="E804" s="48">
        <f t="shared" si="900"/>
        <v>0</v>
      </c>
      <c r="F804" s="48">
        <f t="shared" si="900"/>
        <v>0</v>
      </c>
      <c r="G804" s="48">
        <f t="shared" ref="G804:H804" si="901">SUM(G805:G806)</f>
        <v>0</v>
      </c>
      <c r="H804" s="48">
        <f t="shared" si="901"/>
        <v>0</v>
      </c>
      <c r="I804" s="48">
        <f t="shared" ref="I804:J804" si="902">SUM(I805:I806)</f>
        <v>0</v>
      </c>
      <c r="J804" s="48">
        <f t="shared" si="902"/>
        <v>0</v>
      </c>
    </row>
    <row r="805" spans="1:10" ht="12" hidden="1" customHeight="1" outlineLevel="1" x14ac:dyDescent="0.35">
      <c r="A805" s="45"/>
      <c r="B805" s="52">
        <v>1100</v>
      </c>
      <c r="C805" s="53" t="s">
        <v>74</v>
      </c>
      <c r="D805" s="54"/>
      <c r="E805" s="54"/>
      <c r="F805" s="54"/>
      <c r="G805" s="54"/>
      <c r="H805" s="54"/>
      <c r="I805" s="54"/>
      <c r="J805" s="54"/>
    </row>
    <row r="806" spans="1:10" ht="12" hidden="1" customHeight="1" outlineLevel="1" x14ac:dyDescent="0.35">
      <c r="A806" s="45"/>
      <c r="B806" s="52">
        <v>1200</v>
      </c>
      <c r="C806" s="55" t="s">
        <v>75</v>
      </c>
      <c r="D806" s="54"/>
      <c r="E806" s="54"/>
      <c r="F806" s="54"/>
      <c r="G806" s="54"/>
      <c r="H806" s="54"/>
      <c r="I806" s="54"/>
      <c r="J806" s="54"/>
    </row>
    <row r="807" spans="1:10" ht="12" customHeight="1" collapsed="1" x14ac:dyDescent="0.35">
      <c r="A807" s="56"/>
      <c r="B807" s="57">
        <v>2000</v>
      </c>
      <c r="C807" s="58" t="s">
        <v>76</v>
      </c>
      <c r="D807" s="78">
        <f t="shared" ref="D807:F807" si="903">SUM(D808:D812)</f>
        <v>2395183</v>
      </c>
      <c r="E807" s="78">
        <f t="shared" si="903"/>
        <v>-17400</v>
      </c>
      <c r="F807" s="78">
        <f t="shared" si="903"/>
        <v>2377783</v>
      </c>
      <c r="G807" s="78">
        <f t="shared" ref="G807:H807" si="904">SUM(G808:G812)</f>
        <v>-10997</v>
      </c>
      <c r="H807" s="78">
        <f t="shared" si="904"/>
        <v>2366786</v>
      </c>
      <c r="I807" s="78">
        <f t="shared" ref="I807:J807" si="905">SUM(I808:I812)</f>
        <v>-123872</v>
      </c>
      <c r="J807" s="78">
        <f t="shared" si="905"/>
        <v>2242914</v>
      </c>
    </row>
    <row r="808" spans="1:10" ht="12" hidden="1" customHeight="1" outlineLevel="1" x14ac:dyDescent="0.35">
      <c r="A808" s="56"/>
      <c r="B808" s="60">
        <v>2100</v>
      </c>
      <c r="C808" s="61" t="s">
        <v>77</v>
      </c>
      <c r="D808" s="62"/>
      <c r="E808" s="62"/>
      <c r="F808" s="62"/>
      <c r="G808" s="62"/>
      <c r="H808" s="62"/>
      <c r="I808" s="62"/>
      <c r="J808" s="62"/>
    </row>
    <row r="809" spans="1:10" ht="12" customHeight="1" collapsed="1" x14ac:dyDescent="0.35">
      <c r="A809" s="56"/>
      <c r="B809" s="60">
        <v>2200</v>
      </c>
      <c r="C809" s="61" t="s">
        <v>78</v>
      </c>
      <c r="D809" s="62">
        <v>2284363</v>
      </c>
      <c r="E809" s="62">
        <v>-18175</v>
      </c>
      <c r="F809" s="62">
        <f>D809+E809</f>
        <v>2266188</v>
      </c>
      <c r="G809" s="62">
        <v>-10997</v>
      </c>
      <c r="H809" s="62">
        <f>F809+G809</f>
        <v>2255191</v>
      </c>
      <c r="I809" s="62">
        <v>-124712</v>
      </c>
      <c r="J809" s="62">
        <f>H809+I809</f>
        <v>2130479</v>
      </c>
    </row>
    <row r="810" spans="1:10" ht="12" customHeight="1" x14ac:dyDescent="0.35">
      <c r="A810" s="56"/>
      <c r="B810" s="60">
        <v>2300</v>
      </c>
      <c r="C810" s="61" t="s">
        <v>79</v>
      </c>
      <c r="D810" s="62">
        <v>110820</v>
      </c>
      <c r="E810" s="62">
        <v>775</v>
      </c>
      <c r="F810" s="62">
        <f>D810+E810</f>
        <v>111595</v>
      </c>
      <c r="G810" s="62"/>
      <c r="H810" s="62">
        <f>F810+G810</f>
        <v>111595</v>
      </c>
      <c r="I810" s="62">
        <v>840</v>
      </c>
      <c r="J810" s="62">
        <f>H810+I810</f>
        <v>112435</v>
      </c>
    </row>
    <row r="811" spans="1:10" ht="12" hidden="1" customHeight="1" outlineLevel="1" x14ac:dyDescent="0.35">
      <c r="A811" s="56"/>
      <c r="B811" s="60">
        <v>2400</v>
      </c>
      <c r="C811" s="61" t="s">
        <v>80</v>
      </c>
      <c r="D811" s="62"/>
      <c r="E811" s="62"/>
      <c r="F811" s="62"/>
      <c r="G811" s="62"/>
      <c r="H811" s="62"/>
      <c r="I811" s="62"/>
      <c r="J811" s="62"/>
    </row>
    <row r="812" spans="1:10" ht="12" hidden="1" customHeight="1" outlineLevel="1" x14ac:dyDescent="0.35">
      <c r="A812" s="56"/>
      <c r="B812" s="60">
        <v>2500</v>
      </c>
      <c r="C812" s="61" t="s">
        <v>81</v>
      </c>
      <c r="D812" s="62"/>
      <c r="E812" s="62"/>
      <c r="F812" s="62"/>
      <c r="G812" s="62"/>
      <c r="H812" s="62"/>
      <c r="I812" s="62"/>
      <c r="J812" s="62"/>
    </row>
    <row r="813" spans="1:10" ht="12" customHeight="1" collapsed="1" x14ac:dyDescent="0.35">
      <c r="A813" s="56"/>
      <c r="B813" s="17">
        <v>3000</v>
      </c>
      <c r="C813" s="63" t="s">
        <v>82</v>
      </c>
      <c r="D813" s="78">
        <f t="shared" ref="D813:F813" si="906">SUM(D814:D815)</f>
        <v>541291</v>
      </c>
      <c r="E813" s="78">
        <f t="shared" si="906"/>
        <v>0</v>
      </c>
      <c r="F813" s="78">
        <f t="shared" si="906"/>
        <v>541291</v>
      </c>
      <c r="G813" s="78">
        <f t="shared" ref="G813:H813" si="907">SUM(G814:G815)</f>
        <v>0</v>
      </c>
      <c r="H813" s="78">
        <f t="shared" si="907"/>
        <v>541291</v>
      </c>
      <c r="I813" s="78">
        <f t="shared" ref="I813:J813" si="908">SUM(I814:I815)</f>
        <v>0</v>
      </c>
      <c r="J813" s="78">
        <f t="shared" si="908"/>
        <v>541291</v>
      </c>
    </row>
    <row r="814" spans="1:10" ht="12" hidden="1" customHeight="1" outlineLevel="1" x14ac:dyDescent="0.35">
      <c r="A814" s="56"/>
      <c r="B814" s="60">
        <v>3200</v>
      </c>
      <c r="C814" s="61" t="s">
        <v>83</v>
      </c>
      <c r="D814" s="62"/>
      <c r="E814" s="62"/>
      <c r="F814" s="62"/>
      <c r="G814" s="62"/>
      <c r="H814" s="62"/>
      <c r="I814" s="62"/>
      <c r="J814" s="62"/>
    </row>
    <row r="815" spans="1:10" ht="12" customHeight="1" collapsed="1" x14ac:dyDescent="0.35">
      <c r="A815" s="56"/>
      <c r="B815" s="60">
        <v>3300</v>
      </c>
      <c r="C815" s="61" t="s">
        <v>84</v>
      </c>
      <c r="D815" s="62">
        <v>541291</v>
      </c>
      <c r="E815" s="62"/>
      <c r="F815" s="62">
        <f>D815+E815</f>
        <v>541291</v>
      </c>
      <c r="G815" s="62"/>
      <c r="H815" s="62">
        <f>F815+G815</f>
        <v>541291</v>
      </c>
      <c r="I815" s="62"/>
      <c r="J815" s="62">
        <f>H815+I815</f>
        <v>541291</v>
      </c>
    </row>
    <row r="816" spans="1:10" ht="12" hidden="1" customHeight="1" outlineLevel="1" x14ac:dyDescent="0.35">
      <c r="A816" s="56"/>
      <c r="B816" s="17">
        <v>4000</v>
      </c>
      <c r="C816" s="64" t="s">
        <v>85</v>
      </c>
      <c r="D816" s="78">
        <f t="shared" ref="D816:E816" si="909">SUM(D817:D818)</f>
        <v>0</v>
      </c>
      <c r="E816" s="78">
        <f t="shared" si="909"/>
        <v>0</v>
      </c>
      <c r="F816" s="78">
        <f>D816+E816</f>
        <v>0</v>
      </c>
      <c r="G816" s="78">
        <f t="shared" ref="G816:I816" si="910">SUM(G817:G818)</f>
        <v>0</v>
      </c>
      <c r="H816" s="78">
        <f>F816+G816</f>
        <v>0</v>
      </c>
      <c r="I816" s="78">
        <f t="shared" si="910"/>
        <v>0</v>
      </c>
      <c r="J816" s="78">
        <f>H816+I816</f>
        <v>0</v>
      </c>
    </row>
    <row r="817" spans="1:10" ht="12" hidden="1" customHeight="1" outlineLevel="1" x14ac:dyDescent="0.35">
      <c r="A817" s="56"/>
      <c r="B817" s="60">
        <v>4200</v>
      </c>
      <c r="C817" s="65" t="s">
        <v>86</v>
      </c>
      <c r="D817" s="62"/>
      <c r="E817" s="62"/>
      <c r="F817" s="62"/>
      <c r="G817" s="62"/>
      <c r="H817" s="62"/>
      <c r="I817" s="62"/>
      <c r="J817" s="62"/>
    </row>
    <row r="818" spans="1:10" ht="12" hidden="1" customHeight="1" outlineLevel="1" x14ac:dyDescent="0.35">
      <c r="A818" s="56"/>
      <c r="B818" s="60">
        <v>4300</v>
      </c>
      <c r="C818" s="65" t="s">
        <v>87</v>
      </c>
      <c r="D818" s="62"/>
      <c r="E818" s="62"/>
      <c r="F818" s="62"/>
      <c r="G818" s="62"/>
      <c r="H818" s="62"/>
      <c r="I818" s="62"/>
      <c r="J818" s="62"/>
    </row>
    <row r="819" spans="1:10" ht="12" customHeight="1" collapsed="1" x14ac:dyDescent="0.35">
      <c r="A819" s="56"/>
      <c r="B819" s="17">
        <v>5000</v>
      </c>
      <c r="C819" s="18" t="s">
        <v>88</v>
      </c>
      <c r="D819" s="78">
        <f t="shared" ref="D819:F819" si="911">SUM(D820:D822)</f>
        <v>3484686</v>
      </c>
      <c r="E819" s="78">
        <f t="shared" si="911"/>
        <v>328523</v>
      </c>
      <c r="F819" s="78">
        <f t="shared" si="911"/>
        <v>3813209</v>
      </c>
      <c r="G819" s="78">
        <f t="shared" ref="G819:H819" si="912">SUM(G820:G822)</f>
        <v>429700</v>
      </c>
      <c r="H819" s="78">
        <f t="shared" si="912"/>
        <v>4242909</v>
      </c>
      <c r="I819" s="78">
        <f t="shared" ref="I819:J819" si="913">SUM(I820:I822)</f>
        <v>99338</v>
      </c>
      <c r="J819" s="78">
        <f t="shared" si="913"/>
        <v>4342247</v>
      </c>
    </row>
    <row r="820" spans="1:10" ht="12" customHeight="1" outlineLevel="1" x14ac:dyDescent="0.35">
      <c r="A820" s="56"/>
      <c r="B820" s="60">
        <v>5100</v>
      </c>
      <c r="C820" s="66" t="s">
        <v>89</v>
      </c>
      <c r="D820" s="78"/>
      <c r="E820" s="78"/>
      <c r="F820" s="78"/>
      <c r="G820" s="78"/>
      <c r="H820" s="78"/>
      <c r="I820" s="78"/>
      <c r="J820" s="78"/>
    </row>
    <row r="821" spans="1:10" ht="12" customHeight="1" x14ac:dyDescent="0.35">
      <c r="A821" s="56"/>
      <c r="B821" s="60">
        <v>5200</v>
      </c>
      <c r="C821" s="66" t="s">
        <v>90</v>
      </c>
      <c r="D821" s="62">
        <v>3484686</v>
      </c>
      <c r="E821" s="62">
        <v>328523</v>
      </c>
      <c r="F821" s="62">
        <f>D821+E821</f>
        <v>3813209</v>
      </c>
      <c r="G821" s="62">
        <v>429700</v>
      </c>
      <c r="H821" s="62">
        <f>F821+G821</f>
        <v>4242909</v>
      </c>
      <c r="I821" s="62">
        <v>99338</v>
      </c>
      <c r="J821" s="62">
        <f>H821+I821</f>
        <v>4342247</v>
      </c>
    </row>
    <row r="822" spans="1:10" ht="12" hidden="1" customHeight="1" outlineLevel="1" x14ac:dyDescent="0.35">
      <c r="A822" s="56"/>
      <c r="B822" s="60">
        <v>5300</v>
      </c>
      <c r="C822" s="67" t="s">
        <v>91</v>
      </c>
      <c r="D822" s="78"/>
      <c r="E822" s="78"/>
      <c r="F822" s="78">
        <f>D822+E822</f>
        <v>0</v>
      </c>
      <c r="G822" s="78"/>
      <c r="H822" s="78">
        <f>F822+G822</f>
        <v>0</v>
      </c>
      <c r="I822" s="78"/>
      <c r="J822" s="78">
        <f>H822+I822</f>
        <v>0</v>
      </c>
    </row>
    <row r="823" spans="1:10" ht="12" hidden="1" customHeight="1" outlineLevel="1" x14ac:dyDescent="0.35">
      <c r="A823" s="56"/>
      <c r="B823" s="17">
        <v>6000</v>
      </c>
      <c r="C823" s="18" t="s">
        <v>92</v>
      </c>
      <c r="D823" s="78">
        <f t="shared" ref="D823:F823" si="914">SUM(D824:D827)</f>
        <v>0</v>
      </c>
      <c r="E823" s="78">
        <f t="shared" si="914"/>
        <v>0</v>
      </c>
      <c r="F823" s="78">
        <f t="shared" si="914"/>
        <v>0</v>
      </c>
      <c r="G823" s="78">
        <f t="shared" ref="G823:H823" si="915">SUM(G824:G827)</f>
        <v>0</v>
      </c>
      <c r="H823" s="78">
        <f t="shared" si="915"/>
        <v>0</v>
      </c>
      <c r="I823" s="78">
        <f t="shared" ref="I823:J823" si="916">SUM(I824:I827)</f>
        <v>0</v>
      </c>
      <c r="J823" s="78">
        <f t="shared" si="916"/>
        <v>0</v>
      </c>
    </row>
    <row r="824" spans="1:10" ht="12" hidden="1" customHeight="1" outlineLevel="1" x14ac:dyDescent="0.35">
      <c r="A824" s="56"/>
      <c r="B824" s="60">
        <v>6200</v>
      </c>
      <c r="C824" s="66" t="s">
        <v>93</v>
      </c>
      <c r="D824" s="62"/>
      <c r="E824" s="62"/>
      <c r="F824" s="62"/>
      <c r="G824" s="62"/>
      <c r="H824" s="62"/>
      <c r="I824" s="62"/>
      <c r="J824" s="62">
        <f t="shared" ref="J824:J827" si="917">H824+I824</f>
        <v>0</v>
      </c>
    </row>
    <row r="825" spans="1:10" ht="12" hidden="1" customHeight="1" outlineLevel="1" x14ac:dyDescent="0.35">
      <c r="A825" s="56"/>
      <c r="B825" s="60">
        <v>6300</v>
      </c>
      <c r="C825" s="66" t="s">
        <v>94</v>
      </c>
      <c r="D825" s="62"/>
      <c r="E825" s="62"/>
      <c r="F825" s="62"/>
      <c r="G825" s="62"/>
      <c r="H825" s="62"/>
      <c r="I825" s="62"/>
      <c r="J825" s="62">
        <f t="shared" si="917"/>
        <v>0</v>
      </c>
    </row>
    <row r="826" spans="1:10" ht="12" hidden="1" customHeight="1" outlineLevel="1" x14ac:dyDescent="0.35">
      <c r="A826" s="56"/>
      <c r="B826" s="60">
        <v>6400</v>
      </c>
      <c r="C826" s="66" t="s">
        <v>95</v>
      </c>
      <c r="D826" s="62"/>
      <c r="E826" s="62"/>
      <c r="F826" s="62"/>
      <c r="G826" s="62"/>
      <c r="H826" s="62"/>
      <c r="I826" s="62"/>
      <c r="J826" s="62">
        <f t="shared" si="917"/>
        <v>0</v>
      </c>
    </row>
    <row r="827" spans="1:10" ht="12" hidden="1" customHeight="1" outlineLevel="1" x14ac:dyDescent="0.35">
      <c r="A827" s="56"/>
      <c r="B827" s="60">
        <v>6500</v>
      </c>
      <c r="C827" s="67" t="s">
        <v>96</v>
      </c>
      <c r="D827" s="62"/>
      <c r="E827" s="62"/>
      <c r="F827" s="62"/>
      <c r="G827" s="62"/>
      <c r="H827" s="62"/>
      <c r="I827" s="62"/>
      <c r="J827" s="62">
        <f t="shared" si="917"/>
        <v>0</v>
      </c>
    </row>
    <row r="828" spans="1:10" ht="12" customHeight="1" collapsed="1" x14ac:dyDescent="0.35">
      <c r="A828" s="56"/>
      <c r="B828" s="17">
        <v>7000</v>
      </c>
      <c r="C828" s="18" t="s">
        <v>97</v>
      </c>
      <c r="D828" s="78">
        <f t="shared" ref="D828:F828" si="918">SUM(D829:D831)</f>
        <v>0</v>
      </c>
      <c r="E828" s="78">
        <f t="shared" si="918"/>
        <v>0</v>
      </c>
      <c r="F828" s="78">
        <f t="shared" si="918"/>
        <v>0</v>
      </c>
      <c r="G828" s="78">
        <f t="shared" ref="G828:H828" si="919">SUM(G829:G831)</f>
        <v>0</v>
      </c>
      <c r="H828" s="78">
        <f t="shared" si="919"/>
        <v>0</v>
      </c>
      <c r="I828" s="78">
        <f t="shared" ref="I828:J828" si="920">SUM(I829:I831)</f>
        <v>995</v>
      </c>
      <c r="J828" s="78">
        <f t="shared" si="920"/>
        <v>995</v>
      </c>
    </row>
    <row r="829" spans="1:10" ht="12" customHeight="1" x14ac:dyDescent="0.35">
      <c r="A829" s="56"/>
      <c r="B829" s="68">
        <v>7200</v>
      </c>
      <c r="C829" s="69" t="s">
        <v>98</v>
      </c>
      <c r="D829" s="62"/>
      <c r="E829" s="62"/>
      <c r="F829" s="62"/>
      <c r="G829" s="62"/>
      <c r="H829" s="62"/>
      <c r="I829" s="62">
        <v>995</v>
      </c>
      <c r="J829" s="62">
        <f t="shared" ref="J829:J831" si="921">H829+I829</f>
        <v>995</v>
      </c>
    </row>
    <row r="830" spans="1:10" ht="12" hidden="1" customHeight="1" outlineLevel="1" x14ac:dyDescent="0.35">
      <c r="A830" s="56"/>
      <c r="B830" s="68">
        <v>7500</v>
      </c>
      <c r="C830" s="69" t="s">
        <v>99</v>
      </c>
      <c r="D830" s="62"/>
      <c r="E830" s="62"/>
      <c r="F830" s="62"/>
      <c r="G830" s="62"/>
      <c r="H830" s="62"/>
      <c r="I830" s="62"/>
      <c r="J830" s="62">
        <f t="shared" si="921"/>
        <v>0</v>
      </c>
    </row>
    <row r="831" spans="1:10" ht="12" hidden="1" customHeight="1" outlineLevel="1" x14ac:dyDescent="0.35">
      <c r="A831" s="56"/>
      <c r="B831" s="68">
        <v>7700</v>
      </c>
      <c r="C831" s="69" t="s">
        <v>100</v>
      </c>
      <c r="D831" s="62"/>
      <c r="E831" s="62"/>
      <c r="F831" s="62"/>
      <c r="G831" s="62"/>
      <c r="H831" s="62"/>
      <c r="I831" s="62"/>
      <c r="J831" s="62">
        <f t="shared" si="921"/>
        <v>0</v>
      </c>
    </row>
    <row r="832" spans="1:10" ht="12" hidden="1" customHeight="1" outlineLevel="1" x14ac:dyDescent="0.35">
      <c r="A832" s="56"/>
      <c r="B832" s="70">
        <v>8000</v>
      </c>
      <c r="C832" s="71" t="s">
        <v>101</v>
      </c>
      <c r="D832" s="78">
        <f t="shared" ref="D832:F832" si="922">SUM(D833:D835)</f>
        <v>0</v>
      </c>
      <c r="E832" s="78">
        <f t="shared" si="922"/>
        <v>0</v>
      </c>
      <c r="F832" s="78">
        <f t="shared" si="922"/>
        <v>0</v>
      </c>
      <c r="G832" s="78">
        <f t="shared" ref="G832:H832" si="923">SUM(G833:G835)</f>
        <v>0</v>
      </c>
      <c r="H832" s="78">
        <f t="shared" si="923"/>
        <v>0</v>
      </c>
      <c r="I832" s="78">
        <f t="shared" ref="I832:J832" si="924">SUM(I833:I835)</f>
        <v>0</v>
      </c>
      <c r="J832" s="78">
        <f t="shared" si="924"/>
        <v>0</v>
      </c>
    </row>
    <row r="833" spans="1:10" ht="12" hidden="1" customHeight="1" outlineLevel="1" x14ac:dyDescent="0.35">
      <c r="A833" s="56"/>
      <c r="B833" s="72">
        <v>8100</v>
      </c>
      <c r="C833" s="73" t="s">
        <v>102</v>
      </c>
      <c r="D833" s="78"/>
      <c r="E833" s="78"/>
      <c r="F833" s="78"/>
      <c r="G833" s="78"/>
      <c r="H833" s="78"/>
      <c r="I833" s="78"/>
      <c r="J833" s="78"/>
    </row>
    <row r="834" spans="1:10" ht="12" hidden="1" customHeight="1" outlineLevel="1" x14ac:dyDescent="0.35">
      <c r="A834" s="56"/>
      <c r="B834" s="72">
        <v>8600</v>
      </c>
      <c r="C834" s="73" t="s">
        <v>103</v>
      </c>
      <c r="D834" s="78"/>
      <c r="E834" s="78"/>
      <c r="F834" s="78"/>
      <c r="G834" s="78"/>
      <c r="H834" s="78"/>
      <c r="I834" s="78"/>
      <c r="J834" s="78"/>
    </row>
    <row r="835" spans="1:10" ht="12" hidden="1" customHeight="1" outlineLevel="1" x14ac:dyDescent="0.35">
      <c r="A835" s="56"/>
      <c r="B835" s="72">
        <v>8900</v>
      </c>
      <c r="C835" s="73" t="s">
        <v>104</v>
      </c>
      <c r="D835" s="78"/>
      <c r="E835" s="78"/>
      <c r="F835" s="78"/>
      <c r="G835" s="78"/>
      <c r="H835" s="78"/>
      <c r="I835" s="78"/>
      <c r="J835" s="78"/>
    </row>
    <row r="836" spans="1:10" ht="12" customHeight="1" collapsed="1" x14ac:dyDescent="0.35">
      <c r="A836" s="74" t="s">
        <v>146</v>
      </c>
      <c r="B836" s="75"/>
      <c r="C836" s="76" t="s">
        <v>147</v>
      </c>
      <c r="D836" s="77">
        <f t="shared" ref="D836:F836" si="925">D837+D853+D866</f>
        <v>1364532</v>
      </c>
      <c r="E836" s="77">
        <f t="shared" si="925"/>
        <v>0</v>
      </c>
      <c r="F836" s="77">
        <f t="shared" si="925"/>
        <v>1364532</v>
      </c>
      <c r="G836" s="77">
        <f t="shared" ref="G836:H836" si="926">G837+G853+G866</f>
        <v>9570</v>
      </c>
      <c r="H836" s="77">
        <f t="shared" si="926"/>
        <v>1374102</v>
      </c>
      <c r="I836" s="77">
        <f t="shared" ref="I836:J836" si="927">I837+I853+I866</f>
        <v>18999</v>
      </c>
      <c r="J836" s="77">
        <f t="shared" si="927"/>
        <v>1393101</v>
      </c>
    </row>
    <row r="837" spans="1:10" ht="12" customHeight="1" x14ac:dyDescent="0.35">
      <c r="A837" s="45"/>
      <c r="B837" s="46"/>
      <c r="C837" s="47" t="s">
        <v>283</v>
      </c>
      <c r="D837" s="48">
        <f t="shared" ref="D837:F837" si="928">D838+D841+D847+D850+D857+D862</f>
        <v>482584</v>
      </c>
      <c r="E837" s="48">
        <f t="shared" si="928"/>
        <v>0</v>
      </c>
      <c r="F837" s="48">
        <f t="shared" si="928"/>
        <v>482584</v>
      </c>
      <c r="G837" s="48">
        <f t="shared" ref="G837:H837" si="929">G838+G841+G847+G850+G857+G862</f>
        <v>6160</v>
      </c>
      <c r="H837" s="48">
        <f t="shared" si="929"/>
        <v>488744</v>
      </c>
      <c r="I837" s="48">
        <f t="shared" ref="I837:J837" si="930">I838+I841+I847+I850+I857+I862</f>
        <v>-21289</v>
      </c>
      <c r="J837" s="48">
        <f t="shared" si="930"/>
        <v>467455</v>
      </c>
    </row>
    <row r="838" spans="1:10" ht="12" customHeight="1" x14ac:dyDescent="0.35">
      <c r="A838" s="45"/>
      <c r="B838" s="49">
        <v>1000</v>
      </c>
      <c r="C838" s="50" t="s">
        <v>73</v>
      </c>
      <c r="D838" s="51">
        <f t="shared" ref="D838:F853" si="931">D872+D906</f>
        <v>320041</v>
      </c>
      <c r="E838" s="51">
        <f t="shared" si="931"/>
        <v>-1200</v>
      </c>
      <c r="F838" s="51">
        <f t="shared" si="931"/>
        <v>318841</v>
      </c>
      <c r="G838" s="51">
        <f t="shared" ref="G838:H838" si="932">G872+G906</f>
        <v>2215</v>
      </c>
      <c r="H838" s="51">
        <f t="shared" si="932"/>
        <v>321056</v>
      </c>
      <c r="I838" s="51">
        <f t="shared" ref="I838:J838" si="933">I872+I906</f>
        <v>1500</v>
      </c>
      <c r="J838" s="51">
        <f t="shared" si="933"/>
        <v>322556</v>
      </c>
    </row>
    <row r="839" spans="1:10" ht="12" customHeight="1" x14ac:dyDescent="0.35">
      <c r="A839" s="45"/>
      <c r="B839" s="52">
        <v>1100</v>
      </c>
      <c r="C839" s="53" t="s">
        <v>74</v>
      </c>
      <c r="D839" s="54">
        <f t="shared" si="931"/>
        <v>249092</v>
      </c>
      <c r="E839" s="54">
        <f t="shared" si="931"/>
        <v>-2246</v>
      </c>
      <c r="F839" s="54">
        <f t="shared" si="931"/>
        <v>246846</v>
      </c>
      <c r="G839" s="54">
        <f t="shared" ref="G839:H839" si="934">G873+G907</f>
        <v>1696</v>
      </c>
      <c r="H839" s="54">
        <f t="shared" si="934"/>
        <v>248542</v>
      </c>
      <c r="I839" s="54">
        <f t="shared" ref="I839:J839" si="935">I873+I907</f>
        <v>1718</v>
      </c>
      <c r="J839" s="54">
        <f t="shared" si="935"/>
        <v>250260</v>
      </c>
    </row>
    <row r="840" spans="1:10" ht="12" customHeight="1" x14ac:dyDescent="0.35">
      <c r="A840" s="45"/>
      <c r="B840" s="52">
        <v>1200</v>
      </c>
      <c r="C840" s="55" t="s">
        <v>75</v>
      </c>
      <c r="D840" s="54">
        <f t="shared" si="931"/>
        <v>70949</v>
      </c>
      <c r="E840" s="54">
        <f t="shared" si="931"/>
        <v>1046</v>
      </c>
      <c r="F840" s="54">
        <f t="shared" si="931"/>
        <v>71995</v>
      </c>
      <c r="G840" s="54">
        <f t="shared" ref="G840:H840" si="936">G874+G908</f>
        <v>519</v>
      </c>
      <c r="H840" s="54">
        <f t="shared" si="936"/>
        <v>72514</v>
      </c>
      <c r="I840" s="54">
        <f t="shared" ref="I840:J840" si="937">I874+I908</f>
        <v>-218</v>
      </c>
      <c r="J840" s="54">
        <f t="shared" si="937"/>
        <v>72296</v>
      </c>
    </row>
    <row r="841" spans="1:10" ht="12" customHeight="1" x14ac:dyDescent="0.35">
      <c r="A841" s="56"/>
      <c r="B841" s="57">
        <v>2000</v>
      </c>
      <c r="C841" s="58" t="s">
        <v>76</v>
      </c>
      <c r="D841" s="59">
        <f t="shared" si="931"/>
        <v>139336</v>
      </c>
      <c r="E841" s="59">
        <f t="shared" si="931"/>
        <v>1200</v>
      </c>
      <c r="F841" s="59">
        <f t="shared" si="931"/>
        <v>140536</v>
      </c>
      <c r="G841" s="59">
        <f t="shared" ref="G841:H841" si="938">G875+G909</f>
        <v>3945</v>
      </c>
      <c r="H841" s="59">
        <f t="shared" si="938"/>
        <v>144481</v>
      </c>
      <c r="I841" s="59">
        <f t="shared" ref="I841:J841" si="939">I875+I909</f>
        <v>-22789</v>
      </c>
      <c r="J841" s="59">
        <f t="shared" si="939"/>
        <v>121692</v>
      </c>
    </row>
    <row r="842" spans="1:10" ht="12" customHeight="1" x14ac:dyDescent="0.35">
      <c r="A842" s="56"/>
      <c r="B842" s="60">
        <v>2100</v>
      </c>
      <c r="C842" s="61" t="s">
        <v>77</v>
      </c>
      <c r="D842" s="62">
        <f t="shared" si="931"/>
        <v>16827</v>
      </c>
      <c r="E842" s="62">
        <f t="shared" si="931"/>
        <v>-12</v>
      </c>
      <c r="F842" s="62">
        <f t="shared" si="931"/>
        <v>16815</v>
      </c>
      <c r="G842" s="62">
        <f t="shared" ref="G842:H842" si="940">G876+G910</f>
        <v>-55</v>
      </c>
      <c r="H842" s="62">
        <f t="shared" si="940"/>
        <v>16760</v>
      </c>
      <c r="I842" s="62">
        <f t="shared" ref="I842:J842" si="941">I876+I910</f>
        <v>-2099</v>
      </c>
      <c r="J842" s="62">
        <f t="shared" si="941"/>
        <v>14661</v>
      </c>
    </row>
    <row r="843" spans="1:10" ht="12" customHeight="1" x14ac:dyDescent="0.35">
      <c r="A843" s="56"/>
      <c r="B843" s="60">
        <v>2200</v>
      </c>
      <c r="C843" s="61" t="s">
        <v>78</v>
      </c>
      <c r="D843" s="62">
        <f t="shared" si="931"/>
        <v>50539</v>
      </c>
      <c r="E843" s="62">
        <f t="shared" si="931"/>
        <v>866</v>
      </c>
      <c r="F843" s="62">
        <f t="shared" si="931"/>
        <v>51405</v>
      </c>
      <c r="G843" s="62">
        <f t="shared" ref="G843:H843" si="942">G877+G911</f>
        <v>4038</v>
      </c>
      <c r="H843" s="62">
        <f t="shared" si="942"/>
        <v>55443</v>
      </c>
      <c r="I843" s="62">
        <f t="shared" ref="I843:J843" si="943">I877+I911</f>
        <v>6349</v>
      </c>
      <c r="J843" s="62">
        <f t="shared" si="943"/>
        <v>61792</v>
      </c>
    </row>
    <row r="844" spans="1:10" ht="12" customHeight="1" x14ac:dyDescent="0.35">
      <c r="A844" s="56"/>
      <c r="B844" s="60">
        <v>2300</v>
      </c>
      <c r="C844" s="61" t="s">
        <v>79</v>
      </c>
      <c r="D844" s="62">
        <f t="shared" si="931"/>
        <v>67705</v>
      </c>
      <c r="E844" s="62">
        <f t="shared" si="931"/>
        <v>346</v>
      </c>
      <c r="F844" s="62">
        <f t="shared" si="931"/>
        <v>68051</v>
      </c>
      <c r="G844" s="62">
        <f t="shared" ref="G844:H844" si="944">G878+G912</f>
        <v>-38</v>
      </c>
      <c r="H844" s="62">
        <f t="shared" si="944"/>
        <v>68013</v>
      </c>
      <c r="I844" s="62">
        <f t="shared" ref="I844:J844" si="945">I878+I912</f>
        <v>-27039</v>
      </c>
      <c r="J844" s="62">
        <f t="shared" si="945"/>
        <v>40974</v>
      </c>
    </row>
    <row r="845" spans="1:10" ht="12" hidden="1" customHeight="1" outlineLevel="1" x14ac:dyDescent="0.35">
      <c r="A845" s="56"/>
      <c r="B845" s="60">
        <v>2400</v>
      </c>
      <c r="C845" s="61" t="s">
        <v>80</v>
      </c>
      <c r="D845" s="62">
        <f t="shared" si="931"/>
        <v>0</v>
      </c>
      <c r="E845" s="62">
        <f t="shared" si="931"/>
        <v>0</v>
      </c>
      <c r="F845" s="62">
        <f t="shared" si="931"/>
        <v>0</v>
      </c>
      <c r="G845" s="62">
        <f t="shared" ref="G845:H845" si="946">G879+G913</f>
        <v>0</v>
      </c>
      <c r="H845" s="62">
        <f t="shared" si="946"/>
        <v>0</v>
      </c>
      <c r="I845" s="62">
        <f t="shared" ref="I845:J845" si="947">I879+I913</f>
        <v>0</v>
      </c>
      <c r="J845" s="62">
        <f t="shared" si="947"/>
        <v>0</v>
      </c>
    </row>
    <row r="846" spans="1:10" ht="12" customHeight="1" collapsed="1" x14ac:dyDescent="0.35">
      <c r="A846" s="56"/>
      <c r="B846" s="60">
        <v>2500</v>
      </c>
      <c r="C846" s="61" t="s">
        <v>81</v>
      </c>
      <c r="D846" s="62">
        <f t="shared" si="931"/>
        <v>4265</v>
      </c>
      <c r="E846" s="62">
        <f t="shared" si="931"/>
        <v>0</v>
      </c>
      <c r="F846" s="62">
        <f t="shared" si="931"/>
        <v>4265</v>
      </c>
      <c r="G846" s="62">
        <f t="shared" ref="G846:H846" si="948">G880+G914</f>
        <v>0</v>
      </c>
      <c r="H846" s="62">
        <f t="shared" si="948"/>
        <v>4265</v>
      </c>
      <c r="I846" s="62">
        <f t="shared" ref="I846:J846" si="949">I880+I914</f>
        <v>0</v>
      </c>
      <c r="J846" s="62">
        <f t="shared" si="949"/>
        <v>4265</v>
      </c>
    </row>
    <row r="847" spans="1:10" ht="12" customHeight="1" x14ac:dyDescent="0.35">
      <c r="A847" s="56"/>
      <c r="B847" s="17">
        <v>3000</v>
      </c>
      <c r="C847" s="63" t="s">
        <v>82</v>
      </c>
      <c r="D847" s="59">
        <f t="shared" si="931"/>
        <v>23207</v>
      </c>
      <c r="E847" s="59">
        <f t="shared" si="931"/>
        <v>0</v>
      </c>
      <c r="F847" s="59">
        <f t="shared" si="931"/>
        <v>23207</v>
      </c>
      <c r="G847" s="59">
        <f t="shared" ref="G847:H847" si="950">G881+G915</f>
        <v>0</v>
      </c>
      <c r="H847" s="59">
        <f t="shared" si="950"/>
        <v>23207</v>
      </c>
      <c r="I847" s="59">
        <f t="shared" ref="I847:J847" si="951">I881+I915</f>
        <v>0</v>
      </c>
      <c r="J847" s="59">
        <f t="shared" si="951"/>
        <v>23207</v>
      </c>
    </row>
    <row r="848" spans="1:10" ht="12" customHeight="1" x14ac:dyDescent="0.35">
      <c r="A848" s="56"/>
      <c r="B848" s="60">
        <v>3200</v>
      </c>
      <c r="C848" s="61" t="s">
        <v>83</v>
      </c>
      <c r="D848" s="62">
        <f t="shared" si="931"/>
        <v>23207</v>
      </c>
      <c r="E848" s="62">
        <f t="shared" si="931"/>
        <v>0</v>
      </c>
      <c r="F848" s="62">
        <f t="shared" si="931"/>
        <v>23207</v>
      </c>
      <c r="G848" s="62">
        <f t="shared" ref="G848:H848" si="952">G882+G916</f>
        <v>0</v>
      </c>
      <c r="H848" s="62">
        <f t="shared" si="952"/>
        <v>23207</v>
      </c>
      <c r="I848" s="62">
        <f t="shared" ref="I848:J848" si="953">I882+I916</f>
        <v>0</v>
      </c>
      <c r="J848" s="62">
        <f t="shared" si="953"/>
        <v>23207</v>
      </c>
    </row>
    <row r="849" spans="1:10" ht="12" hidden="1" customHeight="1" outlineLevel="1" x14ac:dyDescent="0.35">
      <c r="A849" s="56"/>
      <c r="B849" s="60">
        <v>3300</v>
      </c>
      <c r="C849" s="61" t="s">
        <v>84</v>
      </c>
      <c r="D849" s="62">
        <f t="shared" si="931"/>
        <v>0</v>
      </c>
      <c r="E849" s="62">
        <f t="shared" si="931"/>
        <v>0</v>
      </c>
      <c r="F849" s="62">
        <f t="shared" si="931"/>
        <v>0</v>
      </c>
      <c r="G849" s="62">
        <f t="shared" ref="G849:H849" si="954">G883+G917</f>
        <v>0</v>
      </c>
      <c r="H849" s="62">
        <f t="shared" si="954"/>
        <v>0</v>
      </c>
      <c r="I849" s="62">
        <f t="shared" ref="I849:J849" si="955">I883+I917</f>
        <v>0</v>
      </c>
      <c r="J849" s="62">
        <f t="shared" si="955"/>
        <v>0</v>
      </c>
    </row>
    <row r="850" spans="1:10" ht="12" hidden="1" customHeight="1" outlineLevel="1" x14ac:dyDescent="0.35">
      <c r="A850" s="56"/>
      <c r="B850" s="17">
        <v>4000</v>
      </c>
      <c r="C850" s="64" t="s">
        <v>85</v>
      </c>
      <c r="D850" s="59">
        <f t="shared" si="931"/>
        <v>0</v>
      </c>
      <c r="E850" s="59">
        <f t="shared" si="931"/>
        <v>0</v>
      </c>
      <c r="F850" s="59">
        <f t="shared" si="931"/>
        <v>0</v>
      </c>
      <c r="G850" s="59">
        <f t="shared" ref="G850:H850" si="956">G884+G918</f>
        <v>0</v>
      </c>
      <c r="H850" s="59">
        <f t="shared" si="956"/>
        <v>0</v>
      </c>
      <c r="I850" s="59">
        <f t="shared" ref="I850:J850" si="957">I884+I918</f>
        <v>0</v>
      </c>
      <c r="J850" s="59">
        <f t="shared" si="957"/>
        <v>0</v>
      </c>
    </row>
    <row r="851" spans="1:10" ht="12" hidden="1" customHeight="1" outlineLevel="1" x14ac:dyDescent="0.35">
      <c r="A851" s="56"/>
      <c r="B851" s="60">
        <v>4200</v>
      </c>
      <c r="C851" s="65" t="s">
        <v>86</v>
      </c>
      <c r="D851" s="62">
        <f t="shared" si="931"/>
        <v>0</v>
      </c>
      <c r="E851" s="62">
        <f t="shared" si="931"/>
        <v>0</v>
      </c>
      <c r="F851" s="62">
        <f t="shared" si="931"/>
        <v>0</v>
      </c>
      <c r="G851" s="62">
        <f t="shared" ref="G851:H851" si="958">G885+G919</f>
        <v>0</v>
      </c>
      <c r="H851" s="62">
        <f t="shared" si="958"/>
        <v>0</v>
      </c>
      <c r="I851" s="62">
        <f t="shared" ref="I851:J851" si="959">I885+I919</f>
        <v>0</v>
      </c>
      <c r="J851" s="62">
        <f t="shared" si="959"/>
        <v>0</v>
      </c>
    </row>
    <row r="852" spans="1:10" ht="12" hidden="1" customHeight="1" outlineLevel="1" x14ac:dyDescent="0.35">
      <c r="A852" s="56"/>
      <c r="B852" s="60">
        <v>4300</v>
      </c>
      <c r="C852" s="65" t="s">
        <v>87</v>
      </c>
      <c r="D852" s="62">
        <f t="shared" si="931"/>
        <v>0</v>
      </c>
      <c r="E852" s="62">
        <f t="shared" si="931"/>
        <v>0</v>
      </c>
      <c r="F852" s="62">
        <f t="shared" si="931"/>
        <v>0</v>
      </c>
      <c r="G852" s="62">
        <f t="shared" ref="G852:H852" si="960">G886+G920</f>
        <v>0</v>
      </c>
      <c r="H852" s="62">
        <f t="shared" si="960"/>
        <v>0</v>
      </c>
      <c r="I852" s="62">
        <f t="shared" ref="I852:J852" si="961">I886+I920</f>
        <v>0</v>
      </c>
      <c r="J852" s="62">
        <f t="shared" si="961"/>
        <v>0</v>
      </c>
    </row>
    <row r="853" spans="1:10" ht="12" customHeight="1" collapsed="1" x14ac:dyDescent="0.35">
      <c r="A853" s="56"/>
      <c r="B853" s="17">
        <v>5000</v>
      </c>
      <c r="C853" s="18" t="s">
        <v>88</v>
      </c>
      <c r="D853" s="59">
        <f t="shared" si="931"/>
        <v>881948</v>
      </c>
      <c r="E853" s="59">
        <f t="shared" si="931"/>
        <v>0</v>
      </c>
      <c r="F853" s="59">
        <f t="shared" si="931"/>
        <v>881948</v>
      </c>
      <c r="G853" s="59">
        <f t="shared" ref="G853:H853" si="962">G887+G921</f>
        <v>3410</v>
      </c>
      <c r="H853" s="59">
        <f t="shared" si="962"/>
        <v>885358</v>
      </c>
      <c r="I853" s="59">
        <f t="shared" ref="I853:J853" si="963">I887+I921</f>
        <v>40288</v>
      </c>
      <c r="J853" s="59">
        <f t="shared" si="963"/>
        <v>925646</v>
      </c>
    </row>
    <row r="854" spans="1:10" ht="12" customHeight="1" x14ac:dyDescent="0.35">
      <c r="A854" s="56"/>
      <c r="B854" s="60">
        <v>5100</v>
      </c>
      <c r="C854" s="66" t="s">
        <v>89</v>
      </c>
      <c r="D854" s="62">
        <f t="shared" ref="D854:F869" si="964">D888+D922</f>
        <v>288</v>
      </c>
      <c r="E854" s="62">
        <f t="shared" si="964"/>
        <v>0</v>
      </c>
      <c r="F854" s="62">
        <f t="shared" si="964"/>
        <v>288</v>
      </c>
      <c r="G854" s="62">
        <f t="shared" ref="G854:H854" si="965">G888+G922</f>
        <v>0</v>
      </c>
      <c r="H854" s="62">
        <f t="shared" si="965"/>
        <v>288</v>
      </c>
      <c r="I854" s="62">
        <f t="shared" ref="I854:J854" si="966">I888+I922</f>
        <v>0</v>
      </c>
      <c r="J854" s="62">
        <f t="shared" si="966"/>
        <v>288</v>
      </c>
    </row>
    <row r="855" spans="1:10" ht="12" customHeight="1" x14ac:dyDescent="0.35">
      <c r="A855" s="56"/>
      <c r="B855" s="60">
        <v>5200</v>
      </c>
      <c r="C855" s="66" t="s">
        <v>90</v>
      </c>
      <c r="D855" s="62">
        <f t="shared" si="964"/>
        <v>881660</v>
      </c>
      <c r="E855" s="62">
        <f t="shared" si="964"/>
        <v>0</v>
      </c>
      <c r="F855" s="62">
        <f t="shared" si="964"/>
        <v>881660</v>
      </c>
      <c r="G855" s="62">
        <f t="shared" ref="G855:H855" si="967">G889+G923</f>
        <v>3410</v>
      </c>
      <c r="H855" s="62">
        <f t="shared" si="967"/>
        <v>885070</v>
      </c>
      <c r="I855" s="62">
        <f t="shared" ref="I855:J855" si="968">I889+I923</f>
        <v>40288</v>
      </c>
      <c r="J855" s="62">
        <f t="shared" si="968"/>
        <v>925358</v>
      </c>
    </row>
    <row r="856" spans="1:10" ht="12" hidden="1" customHeight="1" outlineLevel="1" x14ac:dyDescent="0.35">
      <c r="A856" s="56"/>
      <c r="B856" s="60">
        <v>5300</v>
      </c>
      <c r="C856" s="67" t="s">
        <v>91</v>
      </c>
      <c r="D856" s="62">
        <f t="shared" si="964"/>
        <v>0</v>
      </c>
      <c r="E856" s="62">
        <f t="shared" si="964"/>
        <v>0</v>
      </c>
      <c r="F856" s="62">
        <f t="shared" si="964"/>
        <v>0</v>
      </c>
      <c r="G856" s="62">
        <f t="shared" ref="G856:H856" si="969">G890+G924</f>
        <v>0</v>
      </c>
      <c r="H856" s="62">
        <f t="shared" si="969"/>
        <v>0</v>
      </c>
      <c r="I856" s="62">
        <f t="shared" ref="I856:J856" si="970">I890+I924</f>
        <v>0</v>
      </c>
      <c r="J856" s="62">
        <f t="shared" si="970"/>
        <v>0</v>
      </c>
    </row>
    <row r="857" spans="1:10" ht="12" hidden="1" customHeight="1" outlineLevel="1" x14ac:dyDescent="0.35">
      <c r="A857" s="56"/>
      <c r="B857" s="17">
        <v>6000</v>
      </c>
      <c r="C857" s="18" t="s">
        <v>92</v>
      </c>
      <c r="D857" s="59">
        <f t="shared" si="964"/>
        <v>0</v>
      </c>
      <c r="E857" s="59">
        <f t="shared" si="964"/>
        <v>0</v>
      </c>
      <c r="F857" s="59">
        <f t="shared" si="964"/>
        <v>0</v>
      </c>
      <c r="G857" s="59">
        <f t="shared" ref="G857:H857" si="971">G891+G925</f>
        <v>0</v>
      </c>
      <c r="H857" s="59">
        <f t="shared" si="971"/>
        <v>0</v>
      </c>
      <c r="I857" s="59">
        <f t="shared" ref="I857:J857" si="972">I891+I925</f>
        <v>0</v>
      </c>
      <c r="J857" s="59">
        <f t="shared" si="972"/>
        <v>0</v>
      </c>
    </row>
    <row r="858" spans="1:10" ht="12" hidden="1" customHeight="1" outlineLevel="1" x14ac:dyDescent="0.35">
      <c r="A858" s="56"/>
      <c r="B858" s="60">
        <v>6200</v>
      </c>
      <c r="C858" s="66" t="s">
        <v>93</v>
      </c>
      <c r="D858" s="62">
        <f t="shared" si="964"/>
        <v>0</v>
      </c>
      <c r="E858" s="62">
        <f t="shared" si="964"/>
        <v>0</v>
      </c>
      <c r="F858" s="62">
        <f t="shared" si="964"/>
        <v>0</v>
      </c>
      <c r="G858" s="62">
        <f t="shared" ref="G858:H858" si="973">G892+G926</f>
        <v>0</v>
      </c>
      <c r="H858" s="62">
        <f t="shared" si="973"/>
        <v>0</v>
      </c>
      <c r="I858" s="62">
        <f t="shared" ref="I858:J858" si="974">I892+I926</f>
        <v>0</v>
      </c>
      <c r="J858" s="62">
        <f t="shared" si="974"/>
        <v>0</v>
      </c>
    </row>
    <row r="859" spans="1:10" ht="12" hidden="1" customHeight="1" outlineLevel="1" x14ac:dyDescent="0.35">
      <c r="A859" s="56"/>
      <c r="B859" s="60">
        <v>6300</v>
      </c>
      <c r="C859" s="66" t="s">
        <v>94</v>
      </c>
      <c r="D859" s="62">
        <f t="shared" si="964"/>
        <v>0</v>
      </c>
      <c r="E859" s="62">
        <f t="shared" si="964"/>
        <v>0</v>
      </c>
      <c r="F859" s="62">
        <f t="shared" si="964"/>
        <v>0</v>
      </c>
      <c r="G859" s="62">
        <f t="shared" ref="G859:H859" si="975">G893+G927</f>
        <v>0</v>
      </c>
      <c r="H859" s="62">
        <f t="shared" si="975"/>
        <v>0</v>
      </c>
      <c r="I859" s="62">
        <f t="shared" ref="I859:J859" si="976">I893+I927</f>
        <v>0</v>
      </c>
      <c r="J859" s="62">
        <f t="shared" si="976"/>
        <v>0</v>
      </c>
    </row>
    <row r="860" spans="1:10" ht="12" hidden="1" customHeight="1" outlineLevel="1" x14ac:dyDescent="0.35">
      <c r="A860" s="56"/>
      <c r="B860" s="60">
        <v>6400</v>
      </c>
      <c r="C860" s="66" t="s">
        <v>95</v>
      </c>
      <c r="D860" s="62">
        <f t="shared" si="964"/>
        <v>0</v>
      </c>
      <c r="E860" s="62">
        <f t="shared" si="964"/>
        <v>0</v>
      </c>
      <c r="F860" s="62">
        <f t="shared" si="964"/>
        <v>0</v>
      </c>
      <c r="G860" s="62">
        <f t="shared" ref="G860:H860" si="977">G894+G928</f>
        <v>0</v>
      </c>
      <c r="H860" s="62">
        <f t="shared" si="977"/>
        <v>0</v>
      </c>
      <c r="I860" s="62">
        <f t="shared" ref="I860:J860" si="978">I894+I928</f>
        <v>0</v>
      </c>
      <c r="J860" s="62">
        <f t="shared" si="978"/>
        <v>0</v>
      </c>
    </row>
    <row r="861" spans="1:10" ht="12" hidden="1" customHeight="1" outlineLevel="1" x14ac:dyDescent="0.35">
      <c r="A861" s="56"/>
      <c r="B861" s="60">
        <v>6500</v>
      </c>
      <c r="C861" s="67" t="s">
        <v>96</v>
      </c>
      <c r="D861" s="62">
        <f t="shared" si="964"/>
        <v>0</v>
      </c>
      <c r="E861" s="62">
        <f t="shared" si="964"/>
        <v>0</v>
      </c>
      <c r="F861" s="62">
        <f t="shared" si="964"/>
        <v>0</v>
      </c>
      <c r="G861" s="62">
        <f t="shared" ref="G861:H861" si="979">G895+G929</f>
        <v>0</v>
      </c>
      <c r="H861" s="62">
        <f t="shared" si="979"/>
        <v>0</v>
      </c>
      <c r="I861" s="62">
        <f t="shared" ref="I861:J861" si="980">I895+I929</f>
        <v>0</v>
      </c>
      <c r="J861" s="62">
        <f t="shared" si="980"/>
        <v>0</v>
      </c>
    </row>
    <row r="862" spans="1:10" ht="12" hidden="1" customHeight="1" outlineLevel="1" collapsed="1" x14ac:dyDescent="0.35">
      <c r="A862" s="56"/>
      <c r="B862" s="17">
        <v>7000</v>
      </c>
      <c r="C862" s="18" t="s">
        <v>97</v>
      </c>
      <c r="D862" s="59">
        <f t="shared" si="964"/>
        <v>0</v>
      </c>
      <c r="E862" s="59">
        <f t="shared" si="964"/>
        <v>0</v>
      </c>
      <c r="F862" s="59">
        <f t="shared" si="964"/>
        <v>0</v>
      </c>
      <c r="G862" s="59">
        <f t="shared" ref="G862:H862" si="981">G896+G930</f>
        <v>0</v>
      </c>
      <c r="H862" s="59">
        <f t="shared" si="981"/>
        <v>0</v>
      </c>
      <c r="I862" s="59">
        <f t="shared" ref="I862:J862" si="982">I896+I930</f>
        <v>0</v>
      </c>
      <c r="J862" s="59">
        <f t="shared" si="982"/>
        <v>0</v>
      </c>
    </row>
    <row r="863" spans="1:10" ht="12" hidden="1" customHeight="1" outlineLevel="1" x14ac:dyDescent="0.35">
      <c r="A863" s="56"/>
      <c r="B863" s="68">
        <v>7200</v>
      </c>
      <c r="C863" s="69" t="s">
        <v>98</v>
      </c>
      <c r="D863" s="62">
        <f t="shared" si="964"/>
        <v>0</v>
      </c>
      <c r="E863" s="62">
        <f t="shared" si="964"/>
        <v>0</v>
      </c>
      <c r="F863" s="62">
        <f t="shared" si="964"/>
        <v>0</v>
      </c>
      <c r="G863" s="62">
        <f t="shared" ref="G863:H863" si="983">G897+G931</f>
        <v>0</v>
      </c>
      <c r="H863" s="62">
        <f t="shared" si="983"/>
        <v>0</v>
      </c>
      <c r="I863" s="62">
        <f t="shared" ref="I863:J863" si="984">I897+I931</f>
        <v>0</v>
      </c>
      <c r="J863" s="62">
        <f t="shared" si="984"/>
        <v>0</v>
      </c>
    </row>
    <row r="864" spans="1:10" ht="12" hidden="1" customHeight="1" outlineLevel="1" x14ac:dyDescent="0.35">
      <c r="A864" s="56"/>
      <c r="B864" s="68">
        <v>7500</v>
      </c>
      <c r="C864" s="69" t="s">
        <v>99</v>
      </c>
      <c r="D864" s="62">
        <f t="shared" si="964"/>
        <v>0</v>
      </c>
      <c r="E864" s="62">
        <f t="shared" si="964"/>
        <v>0</v>
      </c>
      <c r="F864" s="62">
        <f t="shared" si="964"/>
        <v>0</v>
      </c>
      <c r="G864" s="62">
        <f t="shared" ref="G864:H864" si="985">G898+G932</f>
        <v>0</v>
      </c>
      <c r="H864" s="62">
        <f t="shared" si="985"/>
        <v>0</v>
      </c>
      <c r="I864" s="62">
        <f t="shared" ref="I864:J864" si="986">I898+I932</f>
        <v>0</v>
      </c>
      <c r="J864" s="62">
        <f t="shared" si="986"/>
        <v>0</v>
      </c>
    </row>
    <row r="865" spans="1:10" ht="12" hidden="1" customHeight="1" outlineLevel="1" x14ac:dyDescent="0.35">
      <c r="A865" s="56"/>
      <c r="B865" s="68">
        <v>7700</v>
      </c>
      <c r="C865" s="69" t="s">
        <v>100</v>
      </c>
      <c r="D865" s="62">
        <f t="shared" si="964"/>
        <v>0</v>
      </c>
      <c r="E865" s="62">
        <f t="shared" si="964"/>
        <v>0</v>
      </c>
      <c r="F865" s="62">
        <f t="shared" si="964"/>
        <v>0</v>
      </c>
      <c r="G865" s="62">
        <f t="shared" ref="G865:H865" si="987">G899+G933</f>
        <v>0</v>
      </c>
      <c r="H865" s="62">
        <f t="shared" si="987"/>
        <v>0</v>
      </c>
      <c r="I865" s="62">
        <f t="shared" ref="I865:J865" si="988">I899+I933</f>
        <v>0</v>
      </c>
      <c r="J865" s="62">
        <f t="shared" si="988"/>
        <v>0</v>
      </c>
    </row>
    <row r="866" spans="1:10" ht="12" hidden="1" customHeight="1" outlineLevel="1" x14ac:dyDescent="0.35">
      <c r="A866" s="56"/>
      <c r="B866" s="70">
        <v>8000</v>
      </c>
      <c r="C866" s="71" t="s">
        <v>101</v>
      </c>
      <c r="D866" s="59">
        <f t="shared" si="964"/>
        <v>0</v>
      </c>
      <c r="E866" s="59">
        <f t="shared" si="964"/>
        <v>0</v>
      </c>
      <c r="F866" s="59">
        <f t="shared" si="964"/>
        <v>0</v>
      </c>
      <c r="G866" s="59">
        <f t="shared" ref="G866:H866" si="989">G900+G934</f>
        <v>0</v>
      </c>
      <c r="H866" s="59">
        <f t="shared" si="989"/>
        <v>0</v>
      </c>
      <c r="I866" s="59">
        <f t="shared" ref="I866:J866" si="990">I900+I934</f>
        <v>0</v>
      </c>
      <c r="J866" s="59">
        <f t="shared" si="990"/>
        <v>0</v>
      </c>
    </row>
    <row r="867" spans="1:10" ht="12" hidden="1" customHeight="1" outlineLevel="1" x14ac:dyDescent="0.35">
      <c r="A867" s="56"/>
      <c r="B867" s="72">
        <v>8100</v>
      </c>
      <c r="C867" s="73" t="s">
        <v>102</v>
      </c>
      <c r="D867" s="62">
        <f t="shared" si="964"/>
        <v>0</v>
      </c>
      <c r="E867" s="62">
        <f t="shared" si="964"/>
        <v>0</v>
      </c>
      <c r="F867" s="62">
        <f t="shared" si="964"/>
        <v>0</v>
      </c>
      <c r="G867" s="62">
        <f t="shared" ref="G867:H867" si="991">G901+G935</f>
        <v>0</v>
      </c>
      <c r="H867" s="62">
        <f t="shared" si="991"/>
        <v>0</v>
      </c>
      <c r="I867" s="62">
        <f t="shared" ref="I867:J867" si="992">I901+I935</f>
        <v>0</v>
      </c>
      <c r="J867" s="62">
        <f t="shared" si="992"/>
        <v>0</v>
      </c>
    </row>
    <row r="868" spans="1:10" ht="12" hidden="1" customHeight="1" outlineLevel="1" x14ac:dyDescent="0.35">
      <c r="A868" s="56"/>
      <c r="B868" s="72">
        <v>8600</v>
      </c>
      <c r="C868" s="73" t="s">
        <v>103</v>
      </c>
      <c r="D868" s="62">
        <f t="shared" si="964"/>
        <v>0</v>
      </c>
      <c r="E868" s="62">
        <f t="shared" si="964"/>
        <v>0</v>
      </c>
      <c r="F868" s="62">
        <f t="shared" si="964"/>
        <v>0</v>
      </c>
      <c r="G868" s="62">
        <f t="shared" ref="G868:H868" si="993">G902+G936</f>
        <v>0</v>
      </c>
      <c r="H868" s="62">
        <f t="shared" si="993"/>
        <v>0</v>
      </c>
      <c r="I868" s="62">
        <f t="shared" ref="I868:J868" si="994">I902+I936</f>
        <v>0</v>
      </c>
      <c r="J868" s="62">
        <f t="shared" si="994"/>
        <v>0</v>
      </c>
    </row>
    <row r="869" spans="1:10" ht="12" hidden="1" customHeight="1" outlineLevel="1" x14ac:dyDescent="0.35">
      <c r="A869" s="56"/>
      <c r="B869" s="72">
        <v>8900</v>
      </c>
      <c r="C869" s="73" t="s">
        <v>104</v>
      </c>
      <c r="D869" s="62">
        <f t="shared" si="964"/>
        <v>0</v>
      </c>
      <c r="E869" s="62">
        <f t="shared" si="964"/>
        <v>0</v>
      </c>
      <c r="F869" s="62">
        <f t="shared" si="964"/>
        <v>0</v>
      </c>
      <c r="G869" s="62">
        <f t="shared" ref="G869:H869" si="995">G903+G937</f>
        <v>0</v>
      </c>
      <c r="H869" s="62">
        <f t="shared" si="995"/>
        <v>0</v>
      </c>
      <c r="I869" s="62">
        <f t="shared" ref="I869:J869" si="996">I903+I937</f>
        <v>0</v>
      </c>
      <c r="J869" s="62">
        <f t="shared" si="996"/>
        <v>0</v>
      </c>
    </row>
    <row r="870" spans="1:10" ht="12" customHeight="1" collapsed="1" x14ac:dyDescent="0.35">
      <c r="A870" s="90" t="s">
        <v>148</v>
      </c>
      <c r="B870" s="91"/>
      <c r="C870" s="92" t="s">
        <v>149</v>
      </c>
      <c r="D870" s="93">
        <f t="shared" ref="D870:F870" si="997">D871+D887+D900</f>
        <v>489247</v>
      </c>
      <c r="E870" s="93">
        <f t="shared" si="997"/>
        <v>0</v>
      </c>
      <c r="F870" s="93">
        <f t="shared" si="997"/>
        <v>489247</v>
      </c>
      <c r="G870" s="93">
        <f t="shared" ref="G870:H870" si="998">G871+G887+G900</f>
        <v>820</v>
      </c>
      <c r="H870" s="93">
        <f t="shared" si="998"/>
        <v>490067</v>
      </c>
      <c r="I870" s="93">
        <f t="shared" ref="I870:J870" si="999">I871+I887+I900</f>
        <v>734</v>
      </c>
      <c r="J870" s="93">
        <f t="shared" si="999"/>
        <v>490801</v>
      </c>
    </row>
    <row r="871" spans="1:10" ht="12" customHeight="1" x14ac:dyDescent="0.35">
      <c r="A871" s="45"/>
      <c r="B871" s="46"/>
      <c r="C871" s="47" t="s">
        <v>283</v>
      </c>
      <c r="D871" s="48">
        <f t="shared" ref="D871:F871" si="1000">D872+D875+D881+D884+D891+D896</f>
        <v>456918</v>
      </c>
      <c r="E871" s="48">
        <f t="shared" si="1000"/>
        <v>0</v>
      </c>
      <c r="F871" s="48">
        <f t="shared" si="1000"/>
        <v>456918</v>
      </c>
      <c r="G871" s="48">
        <f t="shared" ref="G871:H871" si="1001">G872+G875+G881+G884+G891+G896</f>
        <v>-215</v>
      </c>
      <c r="H871" s="48">
        <f t="shared" si="1001"/>
        <v>456703</v>
      </c>
      <c r="I871" s="48">
        <f t="shared" ref="I871:J871" si="1002">I872+I875+I881+I884+I891+I896</f>
        <v>-2471</v>
      </c>
      <c r="J871" s="48">
        <f t="shared" si="1002"/>
        <v>454232</v>
      </c>
    </row>
    <row r="872" spans="1:10" ht="12" customHeight="1" x14ac:dyDescent="0.35">
      <c r="A872" s="45"/>
      <c r="B872" s="49">
        <v>1000</v>
      </c>
      <c r="C872" s="50" t="s">
        <v>73</v>
      </c>
      <c r="D872" s="48">
        <f t="shared" ref="D872:F872" si="1003">SUM(D873:D874)</f>
        <v>320041</v>
      </c>
      <c r="E872" s="48">
        <f t="shared" si="1003"/>
        <v>-1200</v>
      </c>
      <c r="F872" s="48">
        <f t="shared" si="1003"/>
        <v>318841</v>
      </c>
      <c r="G872" s="48">
        <f t="shared" ref="G872:H872" si="1004">SUM(G873:G874)</f>
        <v>2215</v>
      </c>
      <c r="H872" s="48">
        <f t="shared" si="1004"/>
        <v>321056</v>
      </c>
      <c r="I872" s="48">
        <f t="shared" ref="I872:J872" si="1005">SUM(I873:I874)</f>
        <v>1500</v>
      </c>
      <c r="J872" s="48">
        <f t="shared" si="1005"/>
        <v>322556</v>
      </c>
    </row>
    <row r="873" spans="1:10" ht="12" customHeight="1" x14ac:dyDescent="0.35">
      <c r="A873" s="45"/>
      <c r="B873" s="52">
        <v>1100</v>
      </c>
      <c r="C873" s="53" t="s">
        <v>74</v>
      </c>
      <c r="D873" s="54">
        <v>249092</v>
      </c>
      <c r="E873" s="54">
        <v>-2246</v>
      </c>
      <c r="F873" s="54">
        <f>D873+E873</f>
        <v>246846</v>
      </c>
      <c r="G873" s="54">
        <v>1696</v>
      </c>
      <c r="H873" s="54">
        <f>F873+G873</f>
        <v>248542</v>
      </c>
      <c r="I873" s="54">
        <v>1718</v>
      </c>
      <c r="J873" s="54">
        <f>H873+I873</f>
        <v>250260</v>
      </c>
    </row>
    <row r="874" spans="1:10" ht="12" customHeight="1" x14ac:dyDescent="0.35">
      <c r="A874" s="45"/>
      <c r="B874" s="52">
        <v>1200</v>
      </c>
      <c r="C874" s="55" t="s">
        <v>75</v>
      </c>
      <c r="D874" s="54">
        <v>70949</v>
      </c>
      <c r="E874" s="54">
        <v>1046</v>
      </c>
      <c r="F874" s="54">
        <f>D874+E874</f>
        <v>71995</v>
      </c>
      <c r="G874" s="54">
        <v>519</v>
      </c>
      <c r="H874" s="54">
        <f>F874+G874</f>
        <v>72514</v>
      </c>
      <c r="I874" s="54">
        <v>-218</v>
      </c>
      <c r="J874" s="54">
        <f>H874+I874</f>
        <v>72296</v>
      </c>
    </row>
    <row r="875" spans="1:10" ht="12" customHeight="1" x14ac:dyDescent="0.35">
      <c r="A875" s="56"/>
      <c r="B875" s="57">
        <v>2000</v>
      </c>
      <c r="C875" s="58" t="s">
        <v>76</v>
      </c>
      <c r="D875" s="78">
        <f t="shared" ref="D875:F875" si="1006">SUM(D876:D880)</f>
        <v>113670</v>
      </c>
      <c r="E875" s="78">
        <f t="shared" si="1006"/>
        <v>1200</v>
      </c>
      <c r="F875" s="78">
        <f t="shared" si="1006"/>
        <v>114870</v>
      </c>
      <c r="G875" s="78">
        <f t="shared" ref="G875:H875" si="1007">SUM(G876:G880)</f>
        <v>-2430</v>
      </c>
      <c r="H875" s="78">
        <f t="shared" si="1007"/>
        <v>112440</v>
      </c>
      <c r="I875" s="78">
        <f t="shared" ref="I875:J875" si="1008">SUM(I876:I880)</f>
        <v>-3971</v>
      </c>
      <c r="J875" s="78">
        <f t="shared" si="1008"/>
        <v>108469</v>
      </c>
    </row>
    <row r="876" spans="1:10" ht="12" customHeight="1" x14ac:dyDescent="0.35">
      <c r="A876" s="56"/>
      <c r="B876" s="60">
        <v>2100</v>
      </c>
      <c r="C876" s="61" t="s">
        <v>77</v>
      </c>
      <c r="D876" s="62">
        <v>16827</v>
      </c>
      <c r="E876" s="62">
        <v>-12</v>
      </c>
      <c r="F876" s="62">
        <f t="shared" ref="F876:H880" si="1009">D876+E876</f>
        <v>16815</v>
      </c>
      <c r="G876" s="62">
        <v>-55</v>
      </c>
      <c r="H876" s="62">
        <f t="shared" si="1009"/>
        <v>16760</v>
      </c>
      <c r="I876" s="62">
        <v>-2099</v>
      </c>
      <c r="J876" s="62">
        <f t="shared" ref="J876:J880" si="1010">H876+I876</f>
        <v>14661</v>
      </c>
    </row>
    <row r="877" spans="1:10" ht="12" customHeight="1" x14ac:dyDescent="0.35">
      <c r="A877" s="56"/>
      <c r="B877" s="60">
        <v>2200</v>
      </c>
      <c r="C877" s="61" t="s">
        <v>78</v>
      </c>
      <c r="D877" s="62">
        <v>49873</v>
      </c>
      <c r="E877" s="62">
        <v>866</v>
      </c>
      <c r="F877" s="62">
        <f t="shared" si="1009"/>
        <v>50739</v>
      </c>
      <c r="G877" s="62">
        <v>-2337</v>
      </c>
      <c r="H877" s="62">
        <f t="shared" si="1009"/>
        <v>48402</v>
      </c>
      <c r="I877" s="62">
        <v>349</v>
      </c>
      <c r="J877" s="62">
        <f t="shared" si="1010"/>
        <v>48751</v>
      </c>
    </row>
    <row r="878" spans="1:10" ht="12" customHeight="1" x14ac:dyDescent="0.35">
      <c r="A878" s="56"/>
      <c r="B878" s="60">
        <v>2300</v>
      </c>
      <c r="C878" s="61" t="s">
        <v>79</v>
      </c>
      <c r="D878" s="62">
        <v>42705</v>
      </c>
      <c r="E878" s="62">
        <v>346</v>
      </c>
      <c r="F878" s="62">
        <f t="shared" si="1009"/>
        <v>43051</v>
      </c>
      <c r="G878" s="62">
        <v>-38</v>
      </c>
      <c r="H878" s="62">
        <f t="shared" si="1009"/>
        <v>43013</v>
      </c>
      <c r="I878" s="62">
        <v>-2221</v>
      </c>
      <c r="J878" s="62">
        <f t="shared" si="1010"/>
        <v>40792</v>
      </c>
    </row>
    <row r="879" spans="1:10" ht="12" customHeight="1" outlineLevel="1" x14ac:dyDescent="0.35">
      <c r="A879" s="56"/>
      <c r="B879" s="60">
        <v>2400</v>
      </c>
      <c r="C879" s="61" t="s">
        <v>80</v>
      </c>
      <c r="D879" s="62"/>
      <c r="E879" s="62"/>
      <c r="F879" s="62">
        <f t="shared" si="1009"/>
        <v>0</v>
      </c>
      <c r="G879" s="62"/>
      <c r="H879" s="62">
        <f t="shared" si="1009"/>
        <v>0</v>
      </c>
      <c r="I879" s="62"/>
      <c r="J879" s="62">
        <f t="shared" si="1010"/>
        <v>0</v>
      </c>
    </row>
    <row r="880" spans="1:10" ht="12" customHeight="1" x14ac:dyDescent="0.35">
      <c r="A880" s="56"/>
      <c r="B880" s="60">
        <v>2500</v>
      </c>
      <c r="C880" s="61" t="s">
        <v>81</v>
      </c>
      <c r="D880" s="62">
        <v>4265</v>
      </c>
      <c r="E880" s="62"/>
      <c r="F880" s="62">
        <f t="shared" si="1009"/>
        <v>4265</v>
      </c>
      <c r="G880" s="62"/>
      <c r="H880" s="62">
        <f t="shared" si="1009"/>
        <v>4265</v>
      </c>
      <c r="I880" s="62"/>
      <c r="J880" s="62">
        <f t="shared" si="1010"/>
        <v>4265</v>
      </c>
    </row>
    <row r="881" spans="1:10" ht="12" customHeight="1" x14ac:dyDescent="0.35">
      <c r="A881" s="56"/>
      <c r="B881" s="17">
        <v>3000</v>
      </c>
      <c r="C881" s="63" t="s">
        <v>82</v>
      </c>
      <c r="D881" s="78">
        <f t="shared" ref="D881:F881" si="1011">SUM(D882:D883)</f>
        <v>23207</v>
      </c>
      <c r="E881" s="78">
        <f t="shared" si="1011"/>
        <v>0</v>
      </c>
      <c r="F881" s="78">
        <f t="shared" si="1011"/>
        <v>23207</v>
      </c>
      <c r="G881" s="78">
        <f t="shared" ref="G881:H881" si="1012">SUM(G882:G883)</f>
        <v>0</v>
      </c>
      <c r="H881" s="78">
        <f t="shared" si="1012"/>
        <v>23207</v>
      </c>
      <c r="I881" s="78">
        <f t="shared" ref="I881:J881" si="1013">SUM(I882:I883)</f>
        <v>0</v>
      </c>
      <c r="J881" s="78">
        <f t="shared" si="1013"/>
        <v>23207</v>
      </c>
    </row>
    <row r="882" spans="1:10" ht="12" customHeight="1" x14ac:dyDescent="0.35">
      <c r="A882" s="56"/>
      <c r="B882" s="60">
        <v>3200</v>
      </c>
      <c r="C882" s="61" t="s">
        <v>83</v>
      </c>
      <c r="D882" s="62">
        <v>23207</v>
      </c>
      <c r="E882" s="62"/>
      <c r="F882" s="62">
        <f>D882+E882</f>
        <v>23207</v>
      </c>
      <c r="G882" s="62"/>
      <c r="H882" s="62">
        <f>F882+G882</f>
        <v>23207</v>
      </c>
      <c r="I882" s="62"/>
      <c r="J882" s="62">
        <f>H882+I882</f>
        <v>23207</v>
      </c>
    </row>
    <row r="883" spans="1:10" ht="12" hidden="1" customHeight="1" outlineLevel="1" x14ac:dyDescent="0.35">
      <c r="A883" s="56"/>
      <c r="B883" s="60">
        <v>3300</v>
      </c>
      <c r="C883" s="61" t="s">
        <v>84</v>
      </c>
      <c r="D883" s="62"/>
      <c r="E883" s="62"/>
      <c r="F883" s="62"/>
      <c r="G883" s="62"/>
      <c r="H883" s="62"/>
      <c r="I883" s="62"/>
      <c r="J883" s="62"/>
    </row>
    <row r="884" spans="1:10" ht="12" hidden="1" customHeight="1" outlineLevel="1" x14ac:dyDescent="0.35">
      <c r="A884" s="56"/>
      <c r="B884" s="17">
        <v>4000</v>
      </c>
      <c r="C884" s="64" t="s">
        <v>85</v>
      </c>
      <c r="D884" s="78">
        <f t="shared" ref="D884:F884" si="1014">SUM(D885:D886)</f>
        <v>0</v>
      </c>
      <c r="E884" s="78">
        <f t="shared" si="1014"/>
        <v>0</v>
      </c>
      <c r="F884" s="78">
        <f t="shared" si="1014"/>
        <v>0</v>
      </c>
      <c r="G884" s="78">
        <f t="shared" ref="G884:H884" si="1015">SUM(G885:G886)</f>
        <v>0</v>
      </c>
      <c r="H884" s="78">
        <f t="shared" si="1015"/>
        <v>0</v>
      </c>
      <c r="I884" s="78">
        <f t="shared" ref="I884:J884" si="1016">SUM(I885:I886)</f>
        <v>0</v>
      </c>
      <c r="J884" s="78">
        <f t="shared" si="1016"/>
        <v>0</v>
      </c>
    </row>
    <row r="885" spans="1:10" ht="12" hidden="1" customHeight="1" outlineLevel="1" x14ac:dyDescent="0.35">
      <c r="A885" s="56"/>
      <c r="B885" s="60">
        <v>4200</v>
      </c>
      <c r="C885" s="65" t="s">
        <v>86</v>
      </c>
      <c r="D885" s="62"/>
      <c r="E885" s="62"/>
      <c r="F885" s="62"/>
      <c r="G885" s="62"/>
      <c r="H885" s="62"/>
      <c r="I885" s="62"/>
      <c r="J885" s="62"/>
    </row>
    <row r="886" spans="1:10" ht="12" hidden="1" customHeight="1" outlineLevel="1" x14ac:dyDescent="0.35">
      <c r="A886" s="56"/>
      <c r="B886" s="60">
        <v>4300</v>
      </c>
      <c r="C886" s="65" t="s">
        <v>87</v>
      </c>
      <c r="D886" s="62"/>
      <c r="E886" s="62"/>
      <c r="F886" s="62"/>
      <c r="G886" s="62"/>
      <c r="H886" s="62"/>
      <c r="I886" s="62"/>
      <c r="J886" s="62"/>
    </row>
    <row r="887" spans="1:10" ht="12" customHeight="1" collapsed="1" x14ac:dyDescent="0.35">
      <c r="A887" s="56"/>
      <c r="B887" s="17">
        <v>5000</v>
      </c>
      <c r="C887" s="18" t="s">
        <v>88</v>
      </c>
      <c r="D887" s="78">
        <f t="shared" ref="D887:F887" si="1017">SUM(D888:D890)</f>
        <v>32329</v>
      </c>
      <c r="E887" s="78">
        <f t="shared" si="1017"/>
        <v>0</v>
      </c>
      <c r="F887" s="78">
        <f t="shared" si="1017"/>
        <v>32329</v>
      </c>
      <c r="G887" s="78">
        <f t="shared" ref="G887:H887" si="1018">SUM(G888:G890)</f>
        <v>1035</v>
      </c>
      <c r="H887" s="78">
        <f t="shared" si="1018"/>
        <v>33364</v>
      </c>
      <c r="I887" s="78">
        <f t="shared" ref="I887:J887" si="1019">SUM(I888:I890)</f>
        <v>3205</v>
      </c>
      <c r="J887" s="78">
        <f t="shared" si="1019"/>
        <v>36569</v>
      </c>
    </row>
    <row r="888" spans="1:10" ht="12" customHeight="1" x14ac:dyDescent="0.35">
      <c r="A888" s="56"/>
      <c r="B888" s="60">
        <v>5100</v>
      </c>
      <c r="C888" s="66" t="s">
        <v>89</v>
      </c>
      <c r="D888" s="62">
        <v>288</v>
      </c>
      <c r="E888" s="62"/>
      <c r="F888" s="62">
        <f t="shared" ref="F888:H889" si="1020">D888+E888</f>
        <v>288</v>
      </c>
      <c r="G888" s="62"/>
      <c r="H888" s="62">
        <f t="shared" si="1020"/>
        <v>288</v>
      </c>
      <c r="I888" s="62"/>
      <c r="J888" s="62">
        <f t="shared" ref="J888:J889" si="1021">H888+I888</f>
        <v>288</v>
      </c>
    </row>
    <row r="889" spans="1:10" ht="12" customHeight="1" x14ac:dyDescent="0.35">
      <c r="A889" s="56"/>
      <c r="B889" s="60">
        <v>5200</v>
      </c>
      <c r="C889" s="66" t="s">
        <v>90</v>
      </c>
      <c r="D889" s="62">
        <v>32041</v>
      </c>
      <c r="E889" s="62"/>
      <c r="F889" s="62">
        <f t="shared" si="1020"/>
        <v>32041</v>
      </c>
      <c r="G889" s="62">
        <v>1035</v>
      </c>
      <c r="H889" s="62">
        <f t="shared" si="1020"/>
        <v>33076</v>
      </c>
      <c r="I889" s="62">
        <v>3205</v>
      </c>
      <c r="J889" s="62">
        <f t="shared" si="1021"/>
        <v>36281</v>
      </c>
    </row>
    <row r="890" spans="1:10" ht="12" hidden="1" customHeight="1" outlineLevel="1" x14ac:dyDescent="0.35">
      <c r="A890" s="56"/>
      <c r="B890" s="60">
        <v>5300</v>
      </c>
      <c r="C890" s="67" t="s">
        <v>91</v>
      </c>
      <c r="D890" s="78"/>
      <c r="E890" s="78"/>
      <c r="F890" s="78"/>
      <c r="G890" s="78"/>
      <c r="H890" s="78"/>
      <c r="I890" s="78"/>
      <c r="J890" s="78"/>
    </row>
    <row r="891" spans="1:10" ht="12" hidden="1" customHeight="1" outlineLevel="1" x14ac:dyDescent="0.35">
      <c r="A891" s="56"/>
      <c r="B891" s="17">
        <v>6000</v>
      </c>
      <c r="C891" s="18" t="s">
        <v>92</v>
      </c>
      <c r="D891" s="78">
        <f t="shared" ref="D891:F891" si="1022">SUM(D892:D895)</f>
        <v>0</v>
      </c>
      <c r="E891" s="78">
        <f t="shared" si="1022"/>
        <v>0</v>
      </c>
      <c r="F891" s="78">
        <f t="shared" si="1022"/>
        <v>0</v>
      </c>
      <c r="G891" s="78">
        <f t="shared" ref="G891:H891" si="1023">SUM(G892:G895)</f>
        <v>0</v>
      </c>
      <c r="H891" s="78">
        <f t="shared" si="1023"/>
        <v>0</v>
      </c>
      <c r="I891" s="78">
        <f t="shared" ref="I891:J891" si="1024">SUM(I892:I895)</f>
        <v>0</v>
      </c>
      <c r="J891" s="78">
        <f t="shared" si="1024"/>
        <v>0</v>
      </c>
    </row>
    <row r="892" spans="1:10" ht="12" hidden="1" customHeight="1" outlineLevel="1" x14ac:dyDescent="0.35">
      <c r="A892" s="56"/>
      <c r="B892" s="60">
        <v>6200</v>
      </c>
      <c r="C892" s="66" t="s">
        <v>93</v>
      </c>
      <c r="D892" s="62"/>
      <c r="E892" s="62"/>
      <c r="F892" s="62"/>
      <c r="G892" s="62"/>
      <c r="H892" s="62"/>
      <c r="I892" s="62"/>
      <c r="J892" s="62"/>
    </row>
    <row r="893" spans="1:10" ht="12" hidden="1" customHeight="1" outlineLevel="1" x14ac:dyDescent="0.35">
      <c r="A893" s="56"/>
      <c r="B893" s="60">
        <v>6300</v>
      </c>
      <c r="C893" s="66" t="s">
        <v>94</v>
      </c>
      <c r="D893" s="62"/>
      <c r="E893" s="62"/>
      <c r="F893" s="62"/>
      <c r="G893" s="62"/>
      <c r="H893" s="62"/>
      <c r="I893" s="62"/>
      <c r="J893" s="62"/>
    </row>
    <row r="894" spans="1:10" ht="12" hidden="1" customHeight="1" outlineLevel="1" x14ac:dyDescent="0.35">
      <c r="A894" s="56"/>
      <c r="B894" s="60">
        <v>6400</v>
      </c>
      <c r="C894" s="66" t="s">
        <v>95</v>
      </c>
      <c r="D894" s="62"/>
      <c r="E894" s="62"/>
      <c r="F894" s="62"/>
      <c r="G894" s="62"/>
      <c r="H894" s="62"/>
      <c r="I894" s="62"/>
      <c r="J894" s="62"/>
    </row>
    <row r="895" spans="1:10" ht="12" hidden="1" customHeight="1" outlineLevel="1" x14ac:dyDescent="0.35">
      <c r="A895" s="56"/>
      <c r="B895" s="60">
        <v>6500</v>
      </c>
      <c r="C895" s="67" t="s">
        <v>96</v>
      </c>
      <c r="D895" s="62"/>
      <c r="E895" s="62"/>
      <c r="F895" s="62"/>
      <c r="G895" s="62"/>
      <c r="H895" s="62"/>
      <c r="I895" s="62"/>
      <c r="J895" s="62"/>
    </row>
    <row r="896" spans="1:10" ht="12" hidden="1" customHeight="1" outlineLevel="1" x14ac:dyDescent="0.35">
      <c r="A896" s="56"/>
      <c r="B896" s="17">
        <v>7000</v>
      </c>
      <c r="C896" s="18" t="s">
        <v>97</v>
      </c>
      <c r="D896" s="78">
        <f t="shared" ref="D896:F896" si="1025">SUM(D897:D899)</f>
        <v>0</v>
      </c>
      <c r="E896" s="78">
        <f t="shared" si="1025"/>
        <v>0</v>
      </c>
      <c r="F896" s="78">
        <f t="shared" si="1025"/>
        <v>0</v>
      </c>
      <c r="G896" s="78">
        <f t="shared" ref="G896:H896" si="1026">SUM(G897:G899)</f>
        <v>0</v>
      </c>
      <c r="H896" s="78">
        <f t="shared" si="1026"/>
        <v>0</v>
      </c>
      <c r="I896" s="78">
        <f t="shared" ref="I896:J896" si="1027">SUM(I897:I899)</f>
        <v>0</v>
      </c>
      <c r="J896" s="78">
        <f t="shared" si="1027"/>
        <v>0</v>
      </c>
    </row>
    <row r="897" spans="1:10" ht="12" hidden="1" customHeight="1" outlineLevel="1" x14ac:dyDescent="0.35">
      <c r="A897" s="56"/>
      <c r="B897" s="68">
        <v>7200</v>
      </c>
      <c r="C897" s="69" t="s">
        <v>98</v>
      </c>
      <c r="D897" s="62"/>
      <c r="E897" s="62"/>
      <c r="F897" s="62">
        <f>D897+E897</f>
        <v>0</v>
      </c>
      <c r="G897" s="62"/>
      <c r="H897" s="62">
        <f>F897+G897</f>
        <v>0</v>
      </c>
      <c r="I897" s="62"/>
      <c r="J897" s="62">
        <f>H897+I897</f>
        <v>0</v>
      </c>
    </row>
    <row r="898" spans="1:10" ht="12" hidden="1" customHeight="1" outlineLevel="1" x14ac:dyDescent="0.35">
      <c r="A898" s="56"/>
      <c r="B898" s="68">
        <v>7500</v>
      </c>
      <c r="C898" s="69" t="s">
        <v>99</v>
      </c>
      <c r="D898" s="62"/>
      <c r="E898" s="62"/>
      <c r="F898" s="62"/>
      <c r="G898" s="62"/>
      <c r="H898" s="62"/>
      <c r="I898" s="62"/>
      <c r="J898" s="62"/>
    </row>
    <row r="899" spans="1:10" ht="12" hidden="1" customHeight="1" outlineLevel="1" x14ac:dyDescent="0.35">
      <c r="A899" s="56"/>
      <c r="B899" s="68">
        <v>7700</v>
      </c>
      <c r="C899" s="69" t="s">
        <v>100</v>
      </c>
      <c r="D899" s="62"/>
      <c r="E899" s="62"/>
      <c r="F899" s="62"/>
      <c r="G899" s="62"/>
      <c r="H899" s="62"/>
      <c r="I899" s="62"/>
      <c r="J899" s="62"/>
    </row>
    <row r="900" spans="1:10" ht="12" hidden="1" customHeight="1" outlineLevel="1" x14ac:dyDescent="0.35">
      <c r="A900" s="56"/>
      <c r="B900" s="70">
        <v>8000</v>
      </c>
      <c r="C900" s="71" t="s">
        <v>101</v>
      </c>
      <c r="D900" s="78">
        <f t="shared" ref="D900:F900" si="1028">SUM(D901:D903)</f>
        <v>0</v>
      </c>
      <c r="E900" s="78">
        <f t="shared" si="1028"/>
        <v>0</v>
      </c>
      <c r="F900" s="78">
        <f t="shared" si="1028"/>
        <v>0</v>
      </c>
      <c r="G900" s="78">
        <f t="shared" ref="G900:H900" si="1029">SUM(G901:G903)</f>
        <v>0</v>
      </c>
      <c r="H900" s="78">
        <f t="shared" si="1029"/>
        <v>0</v>
      </c>
      <c r="I900" s="78">
        <f t="shared" ref="I900:J900" si="1030">SUM(I901:I903)</f>
        <v>0</v>
      </c>
      <c r="J900" s="78">
        <f t="shared" si="1030"/>
        <v>0</v>
      </c>
    </row>
    <row r="901" spans="1:10" ht="12" hidden="1" customHeight="1" outlineLevel="1" x14ac:dyDescent="0.35">
      <c r="A901" s="56"/>
      <c r="B901" s="72">
        <v>8100</v>
      </c>
      <c r="C901" s="73" t="s">
        <v>102</v>
      </c>
      <c r="D901" s="78"/>
      <c r="E901" s="78"/>
      <c r="F901" s="78"/>
      <c r="G901" s="78"/>
      <c r="H901" s="78"/>
      <c r="I901" s="78"/>
      <c r="J901" s="78"/>
    </row>
    <row r="902" spans="1:10" ht="12" hidden="1" customHeight="1" outlineLevel="1" x14ac:dyDescent="0.35">
      <c r="A902" s="56"/>
      <c r="B902" s="72">
        <v>8600</v>
      </c>
      <c r="C902" s="73" t="s">
        <v>103</v>
      </c>
      <c r="D902" s="78"/>
      <c r="E902" s="78"/>
      <c r="F902" s="78"/>
      <c r="G902" s="78"/>
      <c r="H902" s="78"/>
      <c r="I902" s="78"/>
      <c r="J902" s="78"/>
    </row>
    <row r="903" spans="1:10" ht="12" hidden="1" customHeight="1" outlineLevel="1" x14ac:dyDescent="0.35">
      <c r="A903" s="56"/>
      <c r="B903" s="72">
        <v>8900</v>
      </c>
      <c r="C903" s="73" t="s">
        <v>104</v>
      </c>
      <c r="D903" s="78"/>
      <c r="E903" s="78"/>
      <c r="F903" s="78"/>
      <c r="G903" s="78"/>
      <c r="H903" s="78"/>
      <c r="I903" s="78"/>
      <c r="J903" s="78"/>
    </row>
    <row r="904" spans="1:10" ht="12" customHeight="1" collapsed="1" x14ac:dyDescent="0.35">
      <c r="A904" s="90" t="s">
        <v>150</v>
      </c>
      <c r="B904" s="91"/>
      <c r="C904" s="92" t="s">
        <v>151</v>
      </c>
      <c r="D904" s="93">
        <f t="shared" ref="D904:F904" si="1031">D905+D921+D934</f>
        <v>875285</v>
      </c>
      <c r="E904" s="93">
        <f t="shared" si="1031"/>
        <v>0</v>
      </c>
      <c r="F904" s="93">
        <f t="shared" si="1031"/>
        <v>875285</v>
      </c>
      <c r="G904" s="93">
        <f t="shared" ref="G904:H904" si="1032">G905+G921+G934</f>
        <v>8750</v>
      </c>
      <c r="H904" s="93">
        <f t="shared" si="1032"/>
        <v>884035</v>
      </c>
      <c r="I904" s="93">
        <f t="shared" ref="I904:J904" si="1033">I905+I921+I934</f>
        <v>18265</v>
      </c>
      <c r="J904" s="93">
        <f t="shared" si="1033"/>
        <v>902300</v>
      </c>
    </row>
    <row r="905" spans="1:10" ht="12" customHeight="1" collapsed="1" x14ac:dyDescent="0.35">
      <c r="A905" s="45"/>
      <c r="B905" s="46"/>
      <c r="C905" s="47" t="s">
        <v>283</v>
      </c>
      <c r="D905" s="48">
        <f t="shared" ref="D905:F905" si="1034">D906+D909+D915+D918+D925+D930</f>
        <v>25666</v>
      </c>
      <c r="E905" s="48">
        <f t="shared" si="1034"/>
        <v>0</v>
      </c>
      <c r="F905" s="48">
        <f t="shared" si="1034"/>
        <v>25666</v>
      </c>
      <c r="G905" s="48">
        <f t="shared" ref="G905:H905" si="1035">G906+G909+G915+G918+G925+G930</f>
        <v>6375</v>
      </c>
      <c r="H905" s="48">
        <f t="shared" si="1035"/>
        <v>32041</v>
      </c>
      <c r="I905" s="48">
        <f t="shared" ref="I905:J905" si="1036">I906+I909+I915+I918+I925+I930</f>
        <v>-18818</v>
      </c>
      <c r="J905" s="48">
        <f t="shared" si="1036"/>
        <v>13223</v>
      </c>
    </row>
    <row r="906" spans="1:10" ht="12" customHeight="1" x14ac:dyDescent="0.35">
      <c r="A906" s="45"/>
      <c r="B906" s="49">
        <v>1000</v>
      </c>
      <c r="C906" s="50" t="s">
        <v>73</v>
      </c>
      <c r="D906" s="48">
        <f t="shared" ref="D906:F906" si="1037">SUM(D907:D908)</f>
        <v>0</v>
      </c>
      <c r="E906" s="48">
        <f t="shared" si="1037"/>
        <v>0</v>
      </c>
      <c r="F906" s="48">
        <f t="shared" si="1037"/>
        <v>0</v>
      </c>
      <c r="G906" s="48">
        <f t="shared" ref="G906:H906" si="1038">SUM(G907:G908)</f>
        <v>0</v>
      </c>
      <c r="H906" s="48">
        <f t="shared" si="1038"/>
        <v>0</v>
      </c>
      <c r="I906" s="48">
        <f t="shared" ref="I906:J906" si="1039">SUM(I907:I908)</f>
        <v>0</v>
      </c>
      <c r="J906" s="48">
        <f t="shared" si="1039"/>
        <v>0</v>
      </c>
    </row>
    <row r="907" spans="1:10" ht="12" customHeight="1" x14ac:dyDescent="0.35">
      <c r="A907" s="45"/>
      <c r="B907" s="52">
        <v>1100</v>
      </c>
      <c r="C907" s="53" t="s">
        <v>74</v>
      </c>
      <c r="D907" s="54"/>
      <c r="E907" s="54"/>
      <c r="F907" s="54">
        <f t="shared" ref="F907:H908" si="1040">D907+E907</f>
        <v>0</v>
      </c>
      <c r="G907" s="54"/>
      <c r="H907" s="54">
        <f t="shared" si="1040"/>
        <v>0</v>
      </c>
      <c r="I907" s="54"/>
      <c r="J907" s="54">
        <f t="shared" ref="J907:J908" si="1041">H907+I907</f>
        <v>0</v>
      </c>
    </row>
    <row r="908" spans="1:10" ht="12" customHeight="1" x14ac:dyDescent="0.35">
      <c r="A908" s="45"/>
      <c r="B908" s="52">
        <v>1200</v>
      </c>
      <c r="C908" s="55" t="s">
        <v>75</v>
      </c>
      <c r="D908" s="54"/>
      <c r="E908" s="54"/>
      <c r="F908" s="54">
        <f t="shared" si="1040"/>
        <v>0</v>
      </c>
      <c r="G908" s="54"/>
      <c r="H908" s="54">
        <f t="shared" si="1040"/>
        <v>0</v>
      </c>
      <c r="I908" s="54"/>
      <c r="J908" s="54">
        <f t="shared" si="1041"/>
        <v>0</v>
      </c>
    </row>
    <row r="909" spans="1:10" ht="12" customHeight="1" x14ac:dyDescent="0.35">
      <c r="A909" s="56"/>
      <c r="B909" s="57">
        <v>2000</v>
      </c>
      <c r="C909" s="58" t="s">
        <v>76</v>
      </c>
      <c r="D909" s="78">
        <f t="shared" ref="D909:F909" si="1042">SUM(D910:D914)</f>
        <v>25666</v>
      </c>
      <c r="E909" s="78">
        <f t="shared" si="1042"/>
        <v>0</v>
      </c>
      <c r="F909" s="78">
        <f t="shared" si="1042"/>
        <v>25666</v>
      </c>
      <c r="G909" s="78">
        <f t="shared" ref="G909:H909" si="1043">SUM(G910:G914)</f>
        <v>6375</v>
      </c>
      <c r="H909" s="78">
        <f t="shared" si="1043"/>
        <v>32041</v>
      </c>
      <c r="I909" s="78">
        <f t="shared" ref="I909:J909" si="1044">SUM(I910:I914)</f>
        <v>-18818</v>
      </c>
      <c r="J909" s="78">
        <f t="shared" si="1044"/>
        <v>13223</v>
      </c>
    </row>
    <row r="910" spans="1:10" ht="12" hidden="1" customHeight="1" outlineLevel="1" x14ac:dyDescent="0.35">
      <c r="A910" s="56"/>
      <c r="B910" s="60">
        <v>2100</v>
      </c>
      <c r="C910" s="61" t="s">
        <v>77</v>
      </c>
      <c r="D910" s="62"/>
      <c r="E910" s="62"/>
      <c r="F910" s="62"/>
      <c r="G910" s="62"/>
      <c r="H910" s="62"/>
      <c r="I910" s="62"/>
      <c r="J910" s="62"/>
    </row>
    <row r="911" spans="1:10" ht="12" customHeight="1" collapsed="1" x14ac:dyDescent="0.35">
      <c r="A911" s="56"/>
      <c r="B911" s="60">
        <v>2200</v>
      </c>
      <c r="C911" s="61" t="s">
        <v>78</v>
      </c>
      <c r="D911" s="62">
        <v>666</v>
      </c>
      <c r="E911" s="62"/>
      <c r="F911" s="62">
        <f>D911+E911</f>
        <v>666</v>
      </c>
      <c r="G911" s="62">
        <v>6375</v>
      </c>
      <c r="H911" s="62">
        <f>F911+G911</f>
        <v>7041</v>
      </c>
      <c r="I911" s="62">
        <v>6000</v>
      </c>
      <c r="J911" s="62">
        <f>H911+I911</f>
        <v>13041</v>
      </c>
    </row>
    <row r="912" spans="1:10" ht="12" customHeight="1" x14ac:dyDescent="0.35">
      <c r="A912" s="56"/>
      <c r="B912" s="60">
        <v>2300</v>
      </c>
      <c r="C912" s="61" t="s">
        <v>79</v>
      </c>
      <c r="D912" s="62">
        <v>25000</v>
      </c>
      <c r="E912" s="62"/>
      <c r="F912" s="62">
        <f t="shared" ref="F912:H914" si="1045">D912+E912</f>
        <v>25000</v>
      </c>
      <c r="G912" s="62"/>
      <c r="H912" s="62">
        <f t="shared" si="1045"/>
        <v>25000</v>
      </c>
      <c r="I912" s="62">
        <v>-24818</v>
      </c>
      <c r="J912" s="62">
        <f t="shared" ref="J912:J914" si="1046">H912+I912</f>
        <v>182</v>
      </c>
    </row>
    <row r="913" spans="1:10" ht="12" hidden="1" customHeight="1" outlineLevel="1" x14ac:dyDescent="0.35">
      <c r="A913" s="56"/>
      <c r="B913" s="60">
        <v>2400</v>
      </c>
      <c r="C913" s="61" t="s">
        <v>80</v>
      </c>
      <c r="D913" s="62"/>
      <c r="E913" s="62"/>
      <c r="F913" s="62">
        <f t="shared" si="1045"/>
        <v>0</v>
      </c>
      <c r="G913" s="62"/>
      <c r="H913" s="62">
        <f t="shared" si="1045"/>
        <v>0</v>
      </c>
      <c r="I913" s="62"/>
      <c r="J913" s="62">
        <f t="shared" si="1046"/>
        <v>0</v>
      </c>
    </row>
    <row r="914" spans="1:10" ht="12" hidden="1" customHeight="1" outlineLevel="1" x14ac:dyDescent="0.35">
      <c r="A914" s="56"/>
      <c r="B914" s="60">
        <v>2500</v>
      </c>
      <c r="C914" s="61" t="s">
        <v>81</v>
      </c>
      <c r="D914" s="62"/>
      <c r="E914" s="62"/>
      <c r="F914" s="62">
        <f t="shared" si="1045"/>
        <v>0</v>
      </c>
      <c r="G914" s="62"/>
      <c r="H914" s="62">
        <f t="shared" si="1045"/>
        <v>0</v>
      </c>
      <c r="I914" s="62"/>
      <c r="J914" s="62">
        <f t="shared" si="1046"/>
        <v>0</v>
      </c>
    </row>
    <row r="915" spans="1:10" ht="12" hidden="1" customHeight="1" outlineLevel="1" x14ac:dyDescent="0.35">
      <c r="A915" s="56"/>
      <c r="B915" s="17">
        <v>3000</v>
      </c>
      <c r="C915" s="63" t="s">
        <v>82</v>
      </c>
      <c r="D915" s="78">
        <f t="shared" ref="D915:F915" si="1047">SUM(D916:D917)</f>
        <v>0</v>
      </c>
      <c r="E915" s="78">
        <f t="shared" si="1047"/>
        <v>0</v>
      </c>
      <c r="F915" s="78">
        <f t="shared" si="1047"/>
        <v>0</v>
      </c>
      <c r="G915" s="78">
        <f t="shared" ref="G915:H915" si="1048">SUM(G916:G917)</f>
        <v>0</v>
      </c>
      <c r="H915" s="78">
        <f t="shared" si="1048"/>
        <v>0</v>
      </c>
      <c r="I915" s="78">
        <f t="shared" ref="I915:J915" si="1049">SUM(I916:I917)</f>
        <v>0</v>
      </c>
      <c r="J915" s="78">
        <f t="shared" si="1049"/>
        <v>0</v>
      </c>
    </row>
    <row r="916" spans="1:10" ht="12" hidden="1" customHeight="1" outlineLevel="1" x14ac:dyDescent="0.35">
      <c r="A916" s="56"/>
      <c r="B916" s="60">
        <v>3200</v>
      </c>
      <c r="C916" s="61" t="s">
        <v>83</v>
      </c>
      <c r="D916" s="62"/>
      <c r="E916" s="62"/>
      <c r="F916" s="62"/>
      <c r="G916" s="62"/>
      <c r="H916" s="62"/>
      <c r="I916" s="62"/>
      <c r="J916" s="62"/>
    </row>
    <row r="917" spans="1:10" ht="12" hidden="1" customHeight="1" outlineLevel="1" x14ac:dyDescent="0.35">
      <c r="A917" s="56"/>
      <c r="B917" s="60">
        <v>3300</v>
      </c>
      <c r="C917" s="61" t="s">
        <v>84</v>
      </c>
      <c r="D917" s="62"/>
      <c r="E917" s="62"/>
      <c r="F917" s="62"/>
      <c r="G917" s="62"/>
      <c r="H917" s="62"/>
      <c r="I917" s="62"/>
      <c r="J917" s="62"/>
    </row>
    <row r="918" spans="1:10" ht="12" hidden="1" customHeight="1" outlineLevel="1" x14ac:dyDescent="0.35">
      <c r="A918" s="56"/>
      <c r="B918" s="17">
        <v>4000</v>
      </c>
      <c r="C918" s="64" t="s">
        <v>85</v>
      </c>
      <c r="D918" s="78">
        <f t="shared" ref="D918:F918" si="1050">SUM(D919:D920)</f>
        <v>0</v>
      </c>
      <c r="E918" s="78">
        <f t="shared" si="1050"/>
        <v>0</v>
      </c>
      <c r="F918" s="78">
        <f t="shared" si="1050"/>
        <v>0</v>
      </c>
      <c r="G918" s="78">
        <f t="shared" ref="G918:H918" si="1051">SUM(G919:G920)</f>
        <v>0</v>
      </c>
      <c r="H918" s="78">
        <f t="shared" si="1051"/>
        <v>0</v>
      </c>
      <c r="I918" s="78">
        <f t="shared" ref="I918:J918" si="1052">SUM(I919:I920)</f>
        <v>0</v>
      </c>
      <c r="J918" s="78">
        <f t="shared" si="1052"/>
        <v>0</v>
      </c>
    </row>
    <row r="919" spans="1:10" ht="12" hidden="1" customHeight="1" outlineLevel="1" x14ac:dyDescent="0.35">
      <c r="A919" s="56"/>
      <c r="B919" s="60">
        <v>4200</v>
      </c>
      <c r="C919" s="65" t="s">
        <v>86</v>
      </c>
      <c r="D919" s="62"/>
      <c r="E919" s="62"/>
      <c r="F919" s="62"/>
      <c r="G919" s="62"/>
      <c r="H919" s="62"/>
      <c r="I919" s="62"/>
      <c r="J919" s="62"/>
    </row>
    <row r="920" spans="1:10" ht="12" hidden="1" customHeight="1" outlineLevel="1" x14ac:dyDescent="0.35">
      <c r="A920" s="56"/>
      <c r="B920" s="60">
        <v>4300</v>
      </c>
      <c r="C920" s="65" t="s">
        <v>87</v>
      </c>
      <c r="D920" s="62"/>
      <c r="E920" s="62"/>
      <c r="F920" s="62"/>
      <c r="G920" s="62"/>
      <c r="H920" s="62"/>
      <c r="I920" s="62"/>
      <c r="J920" s="62"/>
    </row>
    <row r="921" spans="1:10" ht="12" customHeight="1" collapsed="1" x14ac:dyDescent="0.35">
      <c r="A921" s="56"/>
      <c r="B921" s="17">
        <v>5000</v>
      </c>
      <c r="C921" s="18" t="s">
        <v>88</v>
      </c>
      <c r="D921" s="78">
        <f t="shared" ref="D921:F921" si="1053">SUM(D922:D924)</f>
        <v>849619</v>
      </c>
      <c r="E921" s="78">
        <f t="shared" si="1053"/>
        <v>0</v>
      </c>
      <c r="F921" s="78">
        <f t="shared" si="1053"/>
        <v>849619</v>
      </c>
      <c r="G921" s="78">
        <f t="shared" ref="G921:H921" si="1054">SUM(G922:G924)</f>
        <v>2375</v>
      </c>
      <c r="H921" s="78">
        <f t="shared" si="1054"/>
        <v>851994</v>
      </c>
      <c r="I921" s="78">
        <f t="shared" ref="I921:J921" si="1055">SUM(I922:I924)</f>
        <v>37083</v>
      </c>
      <c r="J921" s="78">
        <f t="shared" si="1055"/>
        <v>889077</v>
      </c>
    </row>
    <row r="922" spans="1:10" ht="12" customHeight="1" x14ac:dyDescent="0.35">
      <c r="A922" s="56"/>
      <c r="B922" s="60">
        <v>5100</v>
      </c>
      <c r="C922" s="66" t="s">
        <v>89</v>
      </c>
      <c r="D922" s="78">
        <v>0</v>
      </c>
      <c r="E922" s="78">
        <v>0</v>
      </c>
      <c r="F922" s="78">
        <v>0</v>
      </c>
      <c r="G922" s="78">
        <v>0</v>
      </c>
      <c r="H922" s="78">
        <v>0</v>
      </c>
      <c r="I922" s="78">
        <v>0</v>
      </c>
      <c r="J922" s="78">
        <v>0</v>
      </c>
    </row>
    <row r="923" spans="1:10" ht="12" customHeight="1" x14ac:dyDescent="0.35">
      <c r="A923" s="56"/>
      <c r="B923" s="60">
        <v>5200</v>
      </c>
      <c r="C923" s="66" t="s">
        <v>90</v>
      </c>
      <c r="D923" s="62">
        <v>849619</v>
      </c>
      <c r="E923" s="62"/>
      <c r="F923" s="62">
        <f>D923+E923</f>
        <v>849619</v>
      </c>
      <c r="G923" s="62">
        <v>2375</v>
      </c>
      <c r="H923" s="62">
        <f>F923+G923</f>
        <v>851994</v>
      </c>
      <c r="I923" s="62">
        <v>37083</v>
      </c>
      <c r="J923" s="62">
        <f>H923+I923</f>
        <v>889077</v>
      </c>
    </row>
    <row r="924" spans="1:10" ht="12" hidden="1" customHeight="1" outlineLevel="1" x14ac:dyDescent="0.35">
      <c r="A924" s="56"/>
      <c r="B924" s="60">
        <v>5300</v>
      </c>
      <c r="C924" s="67" t="s">
        <v>91</v>
      </c>
      <c r="D924" s="78"/>
      <c r="E924" s="78"/>
      <c r="F924" s="78"/>
      <c r="G924" s="78"/>
      <c r="H924" s="78"/>
      <c r="I924" s="78"/>
      <c r="J924" s="78"/>
    </row>
    <row r="925" spans="1:10" ht="12" hidden="1" customHeight="1" outlineLevel="1" x14ac:dyDescent="0.35">
      <c r="A925" s="56"/>
      <c r="B925" s="17">
        <v>6000</v>
      </c>
      <c r="C925" s="18" t="s">
        <v>92</v>
      </c>
      <c r="D925" s="78">
        <f t="shared" ref="D925:F925" si="1056">SUM(D926:D929)</f>
        <v>0</v>
      </c>
      <c r="E925" s="78">
        <f t="shared" si="1056"/>
        <v>0</v>
      </c>
      <c r="F925" s="78">
        <f t="shared" si="1056"/>
        <v>0</v>
      </c>
      <c r="G925" s="78">
        <f t="shared" ref="G925:H925" si="1057">SUM(G926:G929)</f>
        <v>0</v>
      </c>
      <c r="H925" s="78">
        <f t="shared" si="1057"/>
        <v>0</v>
      </c>
      <c r="I925" s="78">
        <f t="shared" ref="I925:J925" si="1058">SUM(I926:I929)</f>
        <v>0</v>
      </c>
      <c r="J925" s="78">
        <f t="shared" si="1058"/>
        <v>0</v>
      </c>
    </row>
    <row r="926" spans="1:10" ht="12" hidden="1" customHeight="1" outlineLevel="1" x14ac:dyDescent="0.35">
      <c r="A926" s="56"/>
      <c r="B926" s="60">
        <v>6200</v>
      </c>
      <c r="C926" s="66" t="s">
        <v>93</v>
      </c>
      <c r="D926" s="62"/>
      <c r="E926" s="62"/>
      <c r="F926" s="62"/>
      <c r="G926" s="62"/>
      <c r="H926" s="62"/>
      <c r="I926" s="62"/>
      <c r="J926" s="62"/>
    </row>
    <row r="927" spans="1:10" ht="12" hidden="1" customHeight="1" outlineLevel="1" x14ac:dyDescent="0.35">
      <c r="A927" s="56"/>
      <c r="B927" s="60">
        <v>6300</v>
      </c>
      <c r="C927" s="66" t="s">
        <v>94</v>
      </c>
      <c r="D927" s="62"/>
      <c r="E927" s="62"/>
      <c r="F927" s="62"/>
      <c r="G927" s="62"/>
      <c r="H927" s="62"/>
      <c r="I927" s="62"/>
      <c r="J927" s="62"/>
    </row>
    <row r="928" spans="1:10" ht="12" hidden="1" customHeight="1" outlineLevel="1" x14ac:dyDescent="0.35">
      <c r="A928" s="56"/>
      <c r="B928" s="60">
        <v>6400</v>
      </c>
      <c r="C928" s="66" t="s">
        <v>95</v>
      </c>
      <c r="D928" s="62"/>
      <c r="E928" s="62"/>
      <c r="F928" s="62"/>
      <c r="G928" s="62"/>
      <c r="H928" s="62"/>
      <c r="I928" s="62"/>
      <c r="J928" s="62"/>
    </row>
    <row r="929" spans="1:10" ht="12" hidden="1" customHeight="1" outlineLevel="1" x14ac:dyDescent="0.35">
      <c r="A929" s="56"/>
      <c r="B929" s="60">
        <v>6500</v>
      </c>
      <c r="C929" s="67" t="s">
        <v>96</v>
      </c>
      <c r="D929" s="62"/>
      <c r="E929" s="62"/>
      <c r="F929" s="62"/>
      <c r="G929" s="62"/>
      <c r="H929" s="62"/>
      <c r="I929" s="62"/>
      <c r="J929" s="62"/>
    </row>
    <row r="930" spans="1:10" ht="12" hidden="1" customHeight="1" outlineLevel="1" x14ac:dyDescent="0.35">
      <c r="A930" s="56"/>
      <c r="B930" s="17">
        <v>7000</v>
      </c>
      <c r="C930" s="18" t="s">
        <v>97</v>
      </c>
      <c r="D930" s="78">
        <f t="shared" ref="D930:F930" si="1059">SUM(D931:D933)</f>
        <v>0</v>
      </c>
      <c r="E930" s="78">
        <f t="shared" si="1059"/>
        <v>0</v>
      </c>
      <c r="F930" s="78">
        <f t="shared" si="1059"/>
        <v>0</v>
      </c>
      <c r="G930" s="78">
        <f t="shared" ref="G930:H930" si="1060">SUM(G931:G933)</f>
        <v>0</v>
      </c>
      <c r="H930" s="78">
        <f t="shared" si="1060"/>
        <v>0</v>
      </c>
      <c r="I930" s="78">
        <f t="shared" ref="I930:J930" si="1061">SUM(I931:I933)</f>
        <v>0</v>
      </c>
      <c r="J930" s="78">
        <f t="shared" si="1061"/>
        <v>0</v>
      </c>
    </row>
    <row r="931" spans="1:10" ht="12" hidden="1" customHeight="1" outlineLevel="1" x14ac:dyDescent="0.35">
      <c r="A931" s="56"/>
      <c r="B931" s="68">
        <v>7200</v>
      </c>
      <c r="C931" s="69" t="s">
        <v>98</v>
      </c>
      <c r="D931" s="62"/>
      <c r="E931" s="62"/>
      <c r="F931" s="62"/>
      <c r="G931" s="62"/>
      <c r="H931" s="62"/>
      <c r="I931" s="62"/>
      <c r="J931" s="62"/>
    </row>
    <row r="932" spans="1:10" ht="12" hidden="1" customHeight="1" outlineLevel="1" x14ac:dyDescent="0.35">
      <c r="A932" s="56"/>
      <c r="B932" s="68">
        <v>7500</v>
      </c>
      <c r="C932" s="69" t="s">
        <v>99</v>
      </c>
      <c r="D932" s="62"/>
      <c r="E932" s="62"/>
      <c r="F932" s="62"/>
      <c r="G932" s="62"/>
      <c r="H932" s="62"/>
      <c r="I932" s="62"/>
      <c r="J932" s="62"/>
    </row>
    <row r="933" spans="1:10" ht="12" hidden="1" customHeight="1" outlineLevel="1" x14ac:dyDescent="0.35">
      <c r="A933" s="56"/>
      <c r="B933" s="68">
        <v>7700</v>
      </c>
      <c r="C933" s="69" t="s">
        <v>100</v>
      </c>
      <c r="D933" s="62"/>
      <c r="E933" s="62"/>
      <c r="F933" s="62"/>
      <c r="G933" s="62"/>
      <c r="H933" s="62"/>
      <c r="I933" s="62"/>
      <c r="J933" s="62"/>
    </row>
    <row r="934" spans="1:10" ht="12" hidden="1" customHeight="1" outlineLevel="1" x14ac:dyDescent="0.35">
      <c r="A934" s="56"/>
      <c r="B934" s="70">
        <v>8000</v>
      </c>
      <c r="C934" s="71" t="s">
        <v>101</v>
      </c>
      <c r="D934" s="78">
        <f t="shared" ref="D934:F934" si="1062">SUM(D935:D937)</f>
        <v>0</v>
      </c>
      <c r="E934" s="78">
        <f t="shared" si="1062"/>
        <v>0</v>
      </c>
      <c r="F934" s="78">
        <f t="shared" si="1062"/>
        <v>0</v>
      </c>
      <c r="G934" s="78">
        <f t="shared" ref="G934:H934" si="1063">SUM(G935:G937)</f>
        <v>0</v>
      </c>
      <c r="H934" s="78">
        <f t="shared" si="1063"/>
        <v>0</v>
      </c>
      <c r="I934" s="78">
        <f t="shared" ref="I934:J934" si="1064">SUM(I935:I937)</f>
        <v>0</v>
      </c>
      <c r="J934" s="78">
        <f t="shared" si="1064"/>
        <v>0</v>
      </c>
    </row>
    <row r="935" spans="1:10" ht="12" hidden="1" customHeight="1" outlineLevel="1" x14ac:dyDescent="0.35">
      <c r="A935" s="56"/>
      <c r="B935" s="72">
        <v>8100</v>
      </c>
      <c r="C935" s="73" t="s">
        <v>102</v>
      </c>
      <c r="D935" s="78"/>
      <c r="E935" s="78"/>
      <c r="F935" s="78"/>
      <c r="G935" s="78"/>
      <c r="H935" s="78"/>
      <c r="I935" s="78"/>
      <c r="J935" s="78"/>
    </row>
    <row r="936" spans="1:10" ht="12" hidden="1" customHeight="1" outlineLevel="1" x14ac:dyDescent="0.35">
      <c r="A936" s="56"/>
      <c r="B936" s="72">
        <v>8600</v>
      </c>
      <c r="C936" s="73" t="s">
        <v>103</v>
      </c>
      <c r="D936" s="78"/>
      <c r="E936" s="78"/>
      <c r="F936" s="78"/>
      <c r="G936" s="78"/>
      <c r="H936" s="78"/>
      <c r="I936" s="78"/>
      <c r="J936" s="78"/>
    </row>
    <row r="937" spans="1:10" ht="12" hidden="1" customHeight="1" outlineLevel="1" x14ac:dyDescent="0.35">
      <c r="A937" s="56"/>
      <c r="B937" s="72">
        <v>8900</v>
      </c>
      <c r="C937" s="73" t="s">
        <v>104</v>
      </c>
      <c r="D937" s="78"/>
      <c r="E937" s="78"/>
      <c r="F937" s="78"/>
      <c r="G937" s="78"/>
      <c r="H937" s="78"/>
      <c r="I937" s="78"/>
      <c r="J937" s="78"/>
    </row>
    <row r="938" spans="1:10" ht="15.75" customHeight="1" collapsed="1" x14ac:dyDescent="0.35">
      <c r="A938" s="74" t="s">
        <v>152</v>
      </c>
      <c r="B938" s="75"/>
      <c r="C938" s="76" t="s">
        <v>153</v>
      </c>
      <c r="D938" s="77">
        <f t="shared" ref="D938:F938" si="1065">D939+D955+D968</f>
        <v>948313</v>
      </c>
      <c r="E938" s="77">
        <f t="shared" si="1065"/>
        <v>40665</v>
      </c>
      <c r="F938" s="77">
        <f t="shared" si="1065"/>
        <v>988978</v>
      </c>
      <c r="G938" s="77">
        <f t="shared" ref="G938:H938" si="1066">G939+G955+G968</f>
        <v>0</v>
      </c>
      <c r="H938" s="77">
        <f t="shared" si="1066"/>
        <v>988978</v>
      </c>
      <c r="I938" s="77">
        <f t="shared" ref="I938:J938" si="1067">I939+I955+I968</f>
        <v>-16898</v>
      </c>
      <c r="J938" s="77">
        <f t="shared" si="1067"/>
        <v>972080</v>
      </c>
    </row>
    <row r="939" spans="1:10" ht="12" customHeight="1" x14ac:dyDescent="0.35">
      <c r="A939" s="45"/>
      <c r="B939" s="46"/>
      <c r="C939" s="47" t="s">
        <v>283</v>
      </c>
      <c r="D939" s="48">
        <f t="shared" ref="D939:F939" si="1068">D940+D943+D949+D952+D959+D965</f>
        <v>282561</v>
      </c>
      <c r="E939" s="48">
        <f t="shared" si="1068"/>
        <v>39693</v>
      </c>
      <c r="F939" s="48">
        <f t="shared" si="1068"/>
        <v>322254</v>
      </c>
      <c r="G939" s="48">
        <f t="shared" ref="G939:H939" si="1069">G940+G943+G949+G952+G959+G965</f>
        <v>0</v>
      </c>
      <c r="H939" s="48">
        <f t="shared" si="1069"/>
        <v>322254</v>
      </c>
      <c r="I939" s="48">
        <f t="shared" ref="I939:J939" si="1070">I940+I943+I949+I952+I959+I965</f>
        <v>-16995</v>
      </c>
      <c r="J939" s="48">
        <f t="shared" si="1070"/>
        <v>305259</v>
      </c>
    </row>
    <row r="940" spans="1:10" ht="12" customHeight="1" x14ac:dyDescent="0.35">
      <c r="A940" s="45"/>
      <c r="B940" s="49">
        <v>1000</v>
      </c>
      <c r="C940" s="50" t="s">
        <v>73</v>
      </c>
      <c r="D940" s="48">
        <f t="shared" ref="D940:F940" si="1071">SUM(D941:D942)</f>
        <v>139670</v>
      </c>
      <c r="E940" s="48">
        <f t="shared" si="1071"/>
        <v>0</v>
      </c>
      <c r="F940" s="48">
        <f t="shared" si="1071"/>
        <v>139670</v>
      </c>
      <c r="G940" s="48">
        <f t="shared" ref="G940:H940" si="1072">SUM(G941:G942)</f>
        <v>0</v>
      </c>
      <c r="H940" s="48">
        <f t="shared" si="1072"/>
        <v>139670</v>
      </c>
      <c r="I940" s="48">
        <f t="shared" ref="I940:J940" si="1073">SUM(I941:I942)</f>
        <v>1765</v>
      </c>
      <c r="J940" s="48">
        <f t="shared" si="1073"/>
        <v>141435</v>
      </c>
    </row>
    <row r="941" spans="1:10" ht="12" customHeight="1" x14ac:dyDescent="0.35">
      <c r="A941" s="45"/>
      <c r="B941" s="52">
        <v>1100</v>
      </c>
      <c r="C941" s="53" t="s">
        <v>74</v>
      </c>
      <c r="D941" s="54">
        <v>108024</v>
      </c>
      <c r="E941" s="54"/>
      <c r="F941" s="54">
        <f>D941+E941</f>
        <v>108024</v>
      </c>
      <c r="G941" s="54"/>
      <c r="H941" s="54">
        <f>F941+G941</f>
        <v>108024</v>
      </c>
      <c r="I941" s="54">
        <v>1773</v>
      </c>
      <c r="J941" s="54">
        <f>H941+I941</f>
        <v>109797</v>
      </c>
    </row>
    <row r="942" spans="1:10" ht="12" customHeight="1" x14ac:dyDescent="0.35">
      <c r="A942" s="45"/>
      <c r="B942" s="52">
        <v>1200</v>
      </c>
      <c r="C942" s="55" t="s">
        <v>75</v>
      </c>
      <c r="D942" s="54">
        <v>31646</v>
      </c>
      <c r="E942" s="54"/>
      <c r="F942" s="54">
        <f>D942+E942</f>
        <v>31646</v>
      </c>
      <c r="G942" s="54"/>
      <c r="H942" s="54">
        <f>F942+G942</f>
        <v>31646</v>
      </c>
      <c r="I942" s="54">
        <v>-8</v>
      </c>
      <c r="J942" s="54">
        <f>H942+I942</f>
        <v>31638</v>
      </c>
    </row>
    <row r="943" spans="1:10" ht="12" customHeight="1" x14ac:dyDescent="0.35">
      <c r="A943" s="56"/>
      <c r="B943" s="57">
        <v>2000</v>
      </c>
      <c r="C943" s="58" t="s">
        <v>76</v>
      </c>
      <c r="D943" s="78">
        <f t="shared" ref="D943:F943" si="1074">SUM(D944:D948)</f>
        <v>12300</v>
      </c>
      <c r="E943" s="78">
        <f t="shared" si="1074"/>
        <v>39693</v>
      </c>
      <c r="F943" s="78">
        <f t="shared" si="1074"/>
        <v>51993</v>
      </c>
      <c r="G943" s="78">
        <f t="shared" ref="G943:H943" si="1075">SUM(G944:G948)</f>
        <v>0</v>
      </c>
      <c r="H943" s="78">
        <f t="shared" si="1075"/>
        <v>51993</v>
      </c>
      <c r="I943" s="78">
        <f t="shared" ref="I943:J943" si="1076">SUM(I944:I948)</f>
        <v>1240</v>
      </c>
      <c r="J943" s="78">
        <f t="shared" si="1076"/>
        <v>53233</v>
      </c>
    </row>
    <row r="944" spans="1:10" ht="12" customHeight="1" x14ac:dyDescent="0.35">
      <c r="A944" s="56"/>
      <c r="B944" s="60">
        <v>2100</v>
      </c>
      <c r="C944" s="61" t="s">
        <v>77</v>
      </c>
      <c r="D944" s="62"/>
      <c r="E944" s="62"/>
      <c r="F944" s="62">
        <f t="shared" ref="F944:H948" si="1077">D944+E944</f>
        <v>0</v>
      </c>
      <c r="G944" s="62"/>
      <c r="H944" s="62">
        <f t="shared" si="1077"/>
        <v>0</v>
      </c>
      <c r="I944" s="62"/>
      <c r="J944" s="62">
        <f t="shared" ref="J944:J948" si="1078">H944+I944</f>
        <v>0</v>
      </c>
    </row>
    <row r="945" spans="1:10" ht="12" customHeight="1" x14ac:dyDescent="0.35">
      <c r="A945" s="56"/>
      <c r="B945" s="60">
        <v>2200</v>
      </c>
      <c r="C945" s="61" t="s">
        <v>78</v>
      </c>
      <c r="D945" s="62">
        <v>11050</v>
      </c>
      <c r="E945" s="62">
        <v>39693</v>
      </c>
      <c r="F945" s="62">
        <f t="shared" si="1077"/>
        <v>50743</v>
      </c>
      <c r="G945" s="62"/>
      <c r="H945" s="62">
        <f t="shared" si="1077"/>
        <v>50743</v>
      </c>
      <c r="I945" s="62">
        <v>1215</v>
      </c>
      <c r="J945" s="62">
        <f t="shared" si="1078"/>
        <v>51958</v>
      </c>
    </row>
    <row r="946" spans="1:10" ht="12" customHeight="1" x14ac:dyDescent="0.35">
      <c r="A946" s="56"/>
      <c r="B946" s="60">
        <v>2300</v>
      </c>
      <c r="C946" s="61" t="s">
        <v>79</v>
      </c>
      <c r="D946" s="62">
        <v>1250</v>
      </c>
      <c r="E946" s="62"/>
      <c r="F946" s="62">
        <f t="shared" si="1077"/>
        <v>1250</v>
      </c>
      <c r="G946" s="62"/>
      <c r="H946" s="62">
        <f t="shared" si="1077"/>
        <v>1250</v>
      </c>
      <c r="I946" s="62">
        <v>25</v>
      </c>
      <c r="J946" s="62">
        <f t="shared" si="1078"/>
        <v>1275</v>
      </c>
    </row>
    <row r="947" spans="1:10" ht="12" hidden="1" customHeight="1" outlineLevel="1" x14ac:dyDescent="0.35">
      <c r="A947" s="56"/>
      <c r="B947" s="60">
        <v>2400</v>
      </c>
      <c r="C947" s="61" t="s">
        <v>80</v>
      </c>
      <c r="D947" s="62"/>
      <c r="E947" s="62"/>
      <c r="F947" s="62">
        <f t="shared" si="1077"/>
        <v>0</v>
      </c>
      <c r="G947" s="62"/>
      <c r="H947" s="62">
        <f t="shared" si="1077"/>
        <v>0</v>
      </c>
      <c r="I947" s="62"/>
      <c r="J947" s="62">
        <f t="shared" si="1078"/>
        <v>0</v>
      </c>
    </row>
    <row r="948" spans="1:10" ht="12" customHeight="1" collapsed="1" x14ac:dyDescent="0.35">
      <c r="A948" s="56"/>
      <c r="B948" s="60">
        <v>2500</v>
      </c>
      <c r="C948" s="61" t="s">
        <v>81</v>
      </c>
      <c r="D948" s="62"/>
      <c r="E948" s="62"/>
      <c r="F948" s="62">
        <f t="shared" si="1077"/>
        <v>0</v>
      </c>
      <c r="G948" s="62"/>
      <c r="H948" s="62">
        <f t="shared" si="1077"/>
        <v>0</v>
      </c>
      <c r="I948" s="62"/>
      <c r="J948" s="62">
        <f t="shared" si="1078"/>
        <v>0</v>
      </c>
    </row>
    <row r="949" spans="1:10" ht="12" customHeight="1" x14ac:dyDescent="0.35">
      <c r="A949" s="56"/>
      <c r="B949" s="17">
        <v>3000</v>
      </c>
      <c r="C949" s="63" t="s">
        <v>82</v>
      </c>
      <c r="D949" s="78">
        <f t="shared" ref="D949:F949" si="1079">SUM(D950:D951)</f>
        <v>130591</v>
      </c>
      <c r="E949" s="78">
        <f t="shared" si="1079"/>
        <v>0</v>
      </c>
      <c r="F949" s="78">
        <f t="shared" si="1079"/>
        <v>130591</v>
      </c>
      <c r="G949" s="78">
        <f t="shared" ref="G949:H949" si="1080">SUM(G950:G951)</f>
        <v>0</v>
      </c>
      <c r="H949" s="78">
        <f t="shared" si="1080"/>
        <v>130591</v>
      </c>
      <c r="I949" s="78">
        <f t="shared" ref="I949:J949" si="1081">SUM(I950:I951)</f>
        <v>-20000</v>
      </c>
      <c r="J949" s="78">
        <f t="shared" si="1081"/>
        <v>110591</v>
      </c>
    </row>
    <row r="950" spans="1:10" ht="12" customHeight="1" x14ac:dyDescent="0.35">
      <c r="A950" s="56"/>
      <c r="B950" s="60">
        <v>3200</v>
      </c>
      <c r="C950" s="61" t="s">
        <v>83</v>
      </c>
      <c r="D950" s="62">
        <v>130591</v>
      </c>
      <c r="E950" s="62"/>
      <c r="F950" s="62">
        <f>D950+E950</f>
        <v>130591</v>
      </c>
      <c r="G950" s="62"/>
      <c r="H950" s="62">
        <f>F950+G950</f>
        <v>130591</v>
      </c>
      <c r="I950" s="62">
        <v>-20000</v>
      </c>
      <c r="J950" s="62">
        <f>H950+I950</f>
        <v>110591</v>
      </c>
    </row>
    <row r="951" spans="1:10" ht="12" hidden="1" customHeight="1" outlineLevel="1" x14ac:dyDescent="0.35">
      <c r="A951" s="56"/>
      <c r="B951" s="60">
        <v>3300</v>
      </c>
      <c r="C951" s="61" t="s">
        <v>84</v>
      </c>
      <c r="D951" s="62"/>
      <c r="E951" s="62"/>
      <c r="F951" s="62"/>
      <c r="G951" s="62"/>
      <c r="H951" s="62"/>
      <c r="I951" s="62"/>
      <c r="J951" s="62"/>
    </row>
    <row r="952" spans="1:10" ht="12" hidden="1" customHeight="1" outlineLevel="1" x14ac:dyDescent="0.35">
      <c r="A952" s="56"/>
      <c r="B952" s="17">
        <v>4000</v>
      </c>
      <c r="C952" s="64" t="s">
        <v>85</v>
      </c>
      <c r="D952" s="78">
        <f t="shared" ref="D952:F952" si="1082">SUM(D953:D954)</f>
        <v>0</v>
      </c>
      <c r="E952" s="78">
        <f t="shared" si="1082"/>
        <v>0</v>
      </c>
      <c r="F952" s="78">
        <f t="shared" si="1082"/>
        <v>0</v>
      </c>
      <c r="G952" s="78">
        <f t="shared" ref="G952:H952" si="1083">SUM(G953:G954)</f>
        <v>0</v>
      </c>
      <c r="H952" s="78">
        <f t="shared" si="1083"/>
        <v>0</v>
      </c>
      <c r="I952" s="78">
        <f t="shared" ref="I952:J952" si="1084">SUM(I953:I954)</f>
        <v>0</v>
      </c>
      <c r="J952" s="78">
        <f t="shared" si="1084"/>
        <v>0</v>
      </c>
    </row>
    <row r="953" spans="1:10" ht="12" hidden="1" customHeight="1" outlineLevel="1" x14ac:dyDescent="0.35">
      <c r="A953" s="56"/>
      <c r="B953" s="60">
        <v>4200</v>
      </c>
      <c r="C953" s="65" t="s">
        <v>86</v>
      </c>
      <c r="D953" s="62"/>
      <c r="E953" s="62"/>
      <c r="F953" s="62"/>
      <c r="G953" s="62"/>
      <c r="H953" s="62"/>
      <c r="I953" s="62"/>
      <c r="J953" s="62"/>
    </row>
    <row r="954" spans="1:10" ht="12" hidden="1" customHeight="1" outlineLevel="1" x14ac:dyDescent="0.35">
      <c r="A954" s="56"/>
      <c r="B954" s="60">
        <v>4300</v>
      </c>
      <c r="C954" s="65" t="s">
        <v>87</v>
      </c>
      <c r="D954" s="62"/>
      <c r="E954" s="62"/>
      <c r="F954" s="62"/>
      <c r="G954" s="62"/>
      <c r="H954" s="62"/>
      <c r="I954" s="62"/>
      <c r="J954" s="62"/>
    </row>
    <row r="955" spans="1:10" ht="12" customHeight="1" collapsed="1" x14ac:dyDescent="0.35">
      <c r="A955" s="56"/>
      <c r="B955" s="17">
        <v>5000</v>
      </c>
      <c r="C955" s="18" t="s">
        <v>88</v>
      </c>
      <c r="D955" s="78">
        <f t="shared" ref="D955:F955" si="1085">SUM(D956:D958)</f>
        <v>665752</v>
      </c>
      <c r="E955" s="78">
        <f t="shared" si="1085"/>
        <v>972</v>
      </c>
      <c r="F955" s="78">
        <f t="shared" si="1085"/>
        <v>666724</v>
      </c>
      <c r="G955" s="78">
        <f t="shared" ref="G955:H955" si="1086">SUM(G956:G958)</f>
        <v>0</v>
      </c>
      <c r="H955" s="78">
        <f t="shared" si="1086"/>
        <v>666724</v>
      </c>
      <c r="I955" s="78">
        <f t="shared" ref="I955:J955" si="1087">SUM(I956:I958)</f>
        <v>97</v>
      </c>
      <c r="J955" s="78">
        <f t="shared" si="1087"/>
        <v>666821</v>
      </c>
    </row>
    <row r="956" spans="1:10" ht="12" customHeight="1" outlineLevel="1" x14ac:dyDescent="0.35">
      <c r="A956" s="56"/>
      <c r="B956" s="60">
        <v>5100</v>
      </c>
      <c r="C956" s="66" t="s">
        <v>89</v>
      </c>
      <c r="D956" s="78"/>
      <c r="E956" s="78"/>
      <c r="F956" s="78"/>
      <c r="G956" s="78"/>
      <c r="H956" s="78"/>
      <c r="I956" s="78"/>
      <c r="J956" s="78"/>
    </row>
    <row r="957" spans="1:10" ht="12" customHeight="1" x14ac:dyDescent="0.35">
      <c r="A957" s="56"/>
      <c r="B957" s="60">
        <v>5200</v>
      </c>
      <c r="C957" s="66" t="s">
        <v>90</v>
      </c>
      <c r="D957" s="62">
        <v>665752</v>
      </c>
      <c r="E957" s="62">
        <v>972</v>
      </c>
      <c r="F957" s="62">
        <f>D957+E957</f>
        <v>666724</v>
      </c>
      <c r="G957" s="62"/>
      <c r="H957" s="62">
        <f>F957+G957</f>
        <v>666724</v>
      </c>
      <c r="I957" s="62">
        <v>97</v>
      </c>
      <c r="J957" s="62">
        <f>H957+I957</f>
        <v>666821</v>
      </c>
    </row>
    <row r="958" spans="1:10" ht="12" hidden="1" customHeight="1" outlineLevel="1" x14ac:dyDescent="0.35">
      <c r="A958" s="56"/>
      <c r="B958" s="60">
        <v>5300</v>
      </c>
      <c r="C958" s="67" t="s">
        <v>91</v>
      </c>
      <c r="D958" s="78"/>
      <c r="E958" s="78"/>
      <c r="F958" s="78"/>
      <c r="G958" s="78"/>
      <c r="H958" s="78"/>
      <c r="I958" s="78"/>
      <c r="J958" s="78"/>
    </row>
    <row r="959" spans="1:10" ht="12" hidden="1" customHeight="1" outlineLevel="1" x14ac:dyDescent="0.35">
      <c r="A959" s="56"/>
      <c r="B959" s="17">
        <v>6000</v>
      </c>
      <c r="C959" s="18" t="s">
        <v>92</v>
      </c>
      <c r="D959" s="78">
        <f t="shared" ref="D959:F959" si="1088">SUM(D960:D963)</f>
        <v>0</v>
      </c>
      <c r="E959" s="78">
        <f t="shared" si="1088"/>
        <v>0</v>
      </c>
      <c r="F959" s="78">
        <f t="shared" si="1088"/>
        <v>0</v>
      </c>
      <c r="G959" s="78">
        <f t="shared" ref="G959:H959" si="1089">SUM(G960:G963)</f>
        <v>0</v>
      </c>
      <c r="H959" s="78">
        <f t="shared" si="1089"/>
        <v>0</v>
      </c>
      <c r="I959" s="78">
        <f t="shared" ref="I959:J959" si="1090">SUM(I960:I963)</f>
        <v>0</v>
      </c>
      <c r="J959" s="78">
        <f t="shared" si="1090"/>
        <v>0</v>
      </c>
    </row>
    <row r="960" spans="1:10" ht="12" hidden="1" customHeight="1" outlineLevel="1" x14ac:dyDescent="0.35">
      <c r="A960" s="56"/>
      <c r="B960" s="60">
        <v>6200</v>
      </c>
      <c r="C960" s="66" t="s">
        <v>93</v>
      </c>
      <c r="D960" s="62"/>
      <c r="E960" s="62"/>
      <c r="F960" s="62"/>
      <c r="G960" s="62"/>
      <c r="H960" s="62"/>
      <c r="I960" s="62"/>
      <c r="J960" s="62"/>
    </row>
    <row r="961" spans="1:10" ht="12" hidden="1" customHeight="1" outlineLevel="1" x14ac:dyDescent="0.35">
      <c r="A961" s="56"/>
      <c r="B961" s="60">
        <v>6300</v>
      </c>
      <c r="C961" s="66" t="s">
        <v>94</v>
      </c>
      <c r="D961" s="62"/>
      <c r="E961" s="62"/>
      <c r="F961" s="62"/>
      <c r="G961" s="62"/>
      <c r="H961" s="62"/>
      <c r="I961" s="62"/>
      <c r="J961" s="62"/>
    </row>
    <row r="962" spans="1:10" ht="12" hidden="1" customHeight="1" outlineLevel="1" x14ac:dyDescent="0.35">
      <c r="A962" s="56"/>
      <c r="B962" s="60">
        <v>6400</v>
      </c>
      <c r="C962" s="66" t="s">
        <v>95</v>
      </c>
      <c r="D962" s="62"/>
      <c r="E962" s="62"/>
      <c r="F962" s="62"/>
      <c r="G962" s="62"/>
      <c r="H962" s="62"/>
      <c r="I962" s="62"/>
      <c r="J962" s="62"/>
    </row>
    <row r="963" spans="1:10" ht="12" hidden="1" customHeight="1" outlineLevel="1" x14ac:dyDescent="0.35">
      <c r="A963" s="56"/>
      <c r="B963" s="60">
        <v>6500</v>
      </c>
      <c r="C963" s="67" t="s">
        <v>96</v>
      </c>
      <c r="D963" s="62"/>
      <c r="E963" s="62"/>
      <c r="F963" s="62"/>
      <c r="G963" s="62"/>
      <c r="H963" s="62"/>
      <c r="I963" s="62"/>
      <c r="J963" s="62"/>
    </row>
    <row r="964" spans="1:10" ht="12" hidden="1" customHeight="1" outlineLevel="1" x14ac:dyDescent="0.35">
      <c r="A964" s="56"/>
      <c r="B964" s="17">
        <v>7000</v>
      </c>
      <c r="C964" s="18" t="s">
        <v>97</v>
      </c>
      <c r="D964" s="78">
        <f t="shared" ref="D964:F964" si="1091">SUM(D965:D967)</f>
        <v>0</v>
      </c>
      <c r="E964" s="78">
        <f t="shared" si="1091"/>
        <v>0</v>
      </c>
      <c r="F964" s="78">
        <f t="shared" si="1091"/>
        <v>0</v>
      </c>
      <c r="G964" s="78">
        <f t="shared" ref="G964:H964" si="1092">SUM(G965:G967)</f>
        <v>0</v>
      </c>
      <c r="H964" s="78">
        <f t="shared" si="1092"/>
        <v>0</v>
      </c>
      <c r="I964" s="78">
        <f t="shared" ref="I964:J964" si="1093">SUM(I965:I967)</f>
        <v>0</v>
      </c>
      <c r="J964" s="78">
        <f t="shared" si="1093"/>
        <v>0</v>
      </c>
    </row>
    <row r="965" spans="1:10" ht="12" hidden="1" customHeight="1" outlineLevel="1" x14ac:dyDescent="0.35">
      <c r="A965" s="56"/>
      <c r="B965" s="68">
        <v>7200</v>
      </c>
      <c r="C965" s="69" t="s">
        <v>98</v>
      </c>
      <c r="D965" s="62"/>
      <c r="E965" s="62"/>
      <c r="F965" s="62"/>
      <c r="G965" s="62"/>
      <c r="H965" s="62"/>
      <c r="I965" s="62"/>
      <c r="J965" s="62"/>
    </row>
    <row r="966" spans="1:10" ht="12" hidden="1" customHeight="1" outlineLevel="1" x14ac:dyDescent="0.35">
      <c r="A966" s="56"/>
      <c r="B966" s="68">
        <v>7500</v>
      </c>
      <c r="C966" s="69" t="s">
        <v>99</v>
      </c>
      <c r="D966" s="62"/>
      <c r="E966" s="62"/>
      <c r="F966" s="62"/>
      <c r="G966" s="62"/>
      <c r="H966" s="62"/>
      <c r="I966" s="62"/>
      <c r="J966" s="62"/>
    </row>
    <row r="967" spans="1:10" ht="12" hidden="1" customHeight="1" outlineLevel="1" x14ac:dyDescent="0.35">
      <c r="A967" s="56"/>
      <c r="B967" s="68">
        <v>7700</v>
      </c>
      <c r="C967" s="69" t="s">
        <v>100</v>
      </c>
      <c r="D967" s="62"/>
      <c r="E967" s="62"/>
      <c r="F967" s="62"/>
      <c r="G967" s="62"/>
      <c r="H967" s="62"/>
      <c r="I967" s="62"/>
      <c r="J967" s="62"/>
    </row>
    <row r="968" spans="1:10" ht="12" hidden="1" customHeight="1" outlineLevel="1" x14ac:dyDescent="0.35">
      <c r="A968" s="56"/>
      <c r="B968" s="70">
        <v>8000</v>
      </c>
      <c r="C968" s="71" t="s">
        <v>101</v>
      </c>
      <c r="D968" s="78">
        <f t="shared" ref="D968:F968" si="1094">SUM(D969:D971)</f>
        <v>0</v>
      </c>
      <c r="E968" s="78">
        <f t="shared" si="1094"/>
        <v>0</v>
      </c>
      <c r="F968" s="78">
        <f t="shared" si="1094"/>
        <v>0</v>
      </c>
      <c r="G968" s="78">
        <f t="shared" ref="G968:H968" si="1095">SUM(G969:G971)</f>
        <v>0</v>
      </c>
      <c r="H968" s="78">
        <f t="shared" si="1095"/>
        <v>0</v>
      </c>
      <c r="I968" s="78">
        <f t="shared" ref="I968:J968" si="1096">SUM(I969:I971)</f>
        <v>0</v>
      </c>
      <c r="J968" s="78">
        <f t="shared" si="1096"/>
        <v>0</v>
      </c>
    </row>
    <row r="969" spans="1:10" ht="12" hidden="1" customHeight="1" outlineLevel="1" x14ac:dyDescent="0.35">
      <c r="A969" s="56"/>
      <c r="B969" s="72">
        <v>8100</v>
      </c>
      <c r="C969" s="73" t="s">
        <v>102</v>
      </c>
      <c r="D969" s="78"/>
      <c r="E969" s="78"/>
      <c r="F969" s="78"/>
      <c r="G969" s="78"/>
      <c r="H969" s="78"/>
      <c r="I969" s="78"/>
      <c r="J969" s="78"/>
    </row>
    <row r="970" spans="1:10" ht="12" hidden="1" customHeight="1" outlineLevel="1" x14ac:dyDescent="0.35">
      <c r="A970" s="56"/>
      <c r="B970" s="72">
        <v>8600</v>
      </c>
      <c r="C970" s="73" t="s">
        <v>103</v>
      </c>
      <c r="D970" s="78"/>
      <c r="E970" s="78"/>
      <c r="F970" s="78"/>
      <c r="G970" s="78"/>
      <c r="H970" s="78"/>
      <c r="I970" s="78"/>
      <c r="J970" s="78"/>
    </row>
    <row r="971" spans="1:10" ht="12" hidden="1" customHeight="1" outlineLevel="1" x14ac:dyDescent="0.35">
      <c r="A971" s="56"/>
      <c r="B971" s="72">
        <v>8900</v>
      </c>
      <c r="C971" s="73" t="s">
        <v>104</v>
      </c>
      <c r="D971" s="78"/>
      <c r="E971" s="78"/>
      <c r="F971" s="78"/>
      <c r="G971" s="78"/>
      <c r="H971" s="78"/>
      <c r="I971" s="78"/>
      <c r="J971" s="78"/>
    </row>
    <row r="972" spans="1:10" ht="17.149999999999999" customHeight="1" collapsed="1" x14ac:dyDescent="0.35">
      <c r="A972" s="41" t="s">
        <v>154</v>
      </c>
      <c r="B972" s="94"/>
      <c r="C972" s="43" t="s">
        <v>155</v>
      </c>
      <c r="D972" s="44">
        <f t="shared" ref="D972:F972" si="1097">D973+D989+D1003</f>
        <v>1920888</v>
      </c>
      <c r="E972" s="44">
        <f t="shared" si="1097"/>
        <v>219661</v>
      </c>
      <c r="F972" s="44">
        <f t="shared" si="1097"/>
        <v>2140549</v>
      </c>
      <c r="G972" s="44">
        <f t="shared" ref="G972:H972" si="1098">G973+G989+G1003</f>
        <v>0</v>
      </c>
      <c r="H972" s="44">
        <f t="shared" si="1098"/>
        <v>2140549</v>
      </c>
      <c r="I972" s="44">
        <f t="shared" ref="I972:J972" si="1099">I973+I989+I1003</f>
        <v>194100</v>
      </c>
      <c r="J972" s="44">
        <f t="shared" si="1099"/>
        <v>2334649</v>
      </c>
    </row>
    <row r="973" spans="1:10" ht="12" customHeight="1" x14ac:dyDescent="0.35">
      <c r="A973" s="45"/>
      <c r="B973" s="46"/>
      <c r="C973" s="47" t="s">
        <v>283</v>
      </c>
      <c r="D973" s="48">
        <f t="shared" ref="D973:F973" si="1100">D974+D977+D983+D986+D999+D993</f>
        <v>1685185</v>
      </c>
      <c r="E973" s="48">
        <f t="shared" si="1100"/>
        <v>143007</v>
      </c>
      <c r="F973" s="48">
        <f t="shared" si="1100"/>
        <v>1828192</v>
      </c>
      <c r="G973" s="48">
        <f t="shared" ref="G973:H973" si="1101">G974+G977+G983+G986+G999+G993</f>
        <v>-100000</v>
      </c>
      <c r="H973" s="48">
        <f t="shared" si="1101"/>
        <v>1728192</v>
      </c>
      <c r="I973" s="48">
        <f t="shared" ref="I973:J973" si="1102">I974+I977+I983+I986+I999+I993</f>
        <v>70614</v>
      </c>
      <c r="J973" s="48">
        <f t="shared" si="1102"/>
        <v>1798806</v>
      </c>
    </row>
    <row r="974" spans="1:10" ht="12" customHeight="1" x14ac:dyDescent="0.35">
      <c r="A974" s="45"/>
      <c r="B974" s="49">
        <v>1000</v>
      </c>
      <c r="C974" s="50" t="s">
        <v>73</v>
      </c>
      <c r="D974" s="51">
        <f t="shared" ref="D974:F982" si="1103">D1009+D1043+D1077+D1111+D1179+D1145</f>
        <v>6000</v>
      </c>
      <c r="E974" s="51">
        <f t="shared" si="1103"/>
        <v>105142</v>
      </c>
      <c r="F974" s="51">
        <f t="shared" si="1103"/>
        <v>111142</v>
      </c>
      <c r="G974" s="51">
        <f t="shared" ref="G974:H974" si="1104">G1009+G1043+G1077+G1111+G1179+G1145</f>
        <v>0</v>
      </c>
      <c r="H974" s="51">
        <f t="shared" si="1104"/>
        <v>111142</v>
      </c>
      <c r="I974" s="51">
        <f t="shared" ref="I974:J974" si="1105">I1009+I1043+I1077+I1111+I1179+I1145</f>
        <v>298</v>
      </c>
      <c r="J974" s="51">
        <f t="shared" si="1105"/>
        <v>111440</v>
      </c>
    </row>
    <row r="975" spans="1:10" ht="12" customHeight="1" x14ac:dyDescent="0.35">
      <c r="A975" s="45"/>
      <c r="B975" s="52">
        <v>1100</v>
      </c>
      <c r="C975" s="53" t="s">
        <v>74</v>
      </c>
      <c r="D975" s="54">
        <f t="shared" si="1103"/>
        <v>4856</v>
      </c>
      <c r="E975" s="54">
        <f>E1010+E1044+E1078+E1112+E1180+E1146</f>
        <v>81277</v>
      </c>
      <c r="F975" s="54">
        <f t="shared" si="1103"/>
        <v>86133</v>
      </c>
      <c r="G975" s="54">
        <f>G1010+G1044+G1078+G1112+G1180+G1146</f>
        <v>0</v>
      </c>
      <c r="H975" s="54">
        <f t="shared" ref="H975:J975" si="1106">H1010+H1044+H1078+H1112+H1180+H1146</f>
        <v>86133</v>
      </c>
      <c r="I975" s="54">
        <f>I1010+I1044+I1078+I1112+I1180+I1146</f>
        <v>180</v>
      </c>
      <c r="J975" s="54">
        <f t="shared" si="1106"/>
        <v>86313</v>
      </c>
    </row>
    <row r="976" spans="1:10" ht="12" customHeight="1" x14ac:dyDescent="0.35">
      <c r="A976" s="45"/>
      <c r="B976" s="52">
        <v>1200</v>
      </c>
      <c r="C976" s="55" t="s">
        <v>75</v>
      </c>
      <c r="D976" s="54">
        <f t="shared" si="1103"/>
        <v>1144</v>
      </c>
      <c r="E976" s="54">
        <f t="shared" si="1103"/>
        <v>23865</v>
      </c>
      <c r="F976" s="54">
        <f t="shared" si="1103"/>
        <v>25009</v>
      </c>
      <c r="G976" s="54">
        <f t="shared" ref="G976:H976" si="1107">G1011+G1045+G1079+G1113+G1181+G1147</f>
        <v>0</v>
      </c>
      <c r="H976" s="54">
        <f t="shared" si="1107"/>
        <v>25009</v>
      </c>
      <c r="I976" s="54">
        <f t="shared" ref="I976:J976" si="1108">I1011+I1045+I1079+I1113+I1181+I1147</f>
        <v>118</v>
      </c>
      <c r="J976" s="54">
        <f t="shared" si="1108"/>
        <v>25127</v>
      </c>
    </row>
    <row r="977" spans="1:10" ht="12" customHeight="1" x14ac:dyDescent="0.35">
      <c r="A977" s="56"/>
      <c r="B977" s="57">
        <v>2000</v>
      </c>
      <c r="C977" s="58" t="s">
        <v>76</v>
      </c>
      <c r="D977" s="51">
        <f t="shared" si="1103"/>
        <v>1677463</v>
      </c>
      <c r="E977" s="51">
        <f t="shared" si="1103"/>
        <v>37865</v>
      </c>
      <c r="F977" s="51">
        <f t="shared" si="1103"/>
        <v>1715328</v>
      </c>
      <c r="G977" s="51">
        <f t="shared" ref="G977:H977" si="1109">G1012+G1046+G1080+G1114+G1182+G1148</f>
        <v>-100000</v>
      </c>
      <c r="H977" s="51">
        <f t="shared" si="1109"/>
        <v>1615328</v>
      </c>
      <c r="I977" s="51">
        <f t="shared" ref="I977:J977" si="1110">I1012+I1046+I1080+I1114+I1182+I1148</f>
        <v>70316</v>
      </c>
      <c r="J977" s="51">
        <f t="shared" si="1110"/>
        <v>1685644</v>
      </c>
    </row>
    <row r="978" spans="1:10" ht="12" customHeight="1" x14ac:dyDescent="0.35">
      <c r="A978" s="56"/>
      <c r="B978" s="60">
        <v>2100</v>
      </c>
      <c r="C978" s="61" t="s">
        <v>77</v>
      </c>
      <c r="D978" s="54">
        <f t="shared" si="1103"/>
        <v>500</v>
      </c>
      <c r="E978" s="54">
        <f t="shared" si="1103"/>
        <v>574</v>
      </c>
      <c r="F978" s="54">
        <f t="shared" si="1103"/>
        <v>1074</v>
      </c>
      <c r="G978" s="54">
        <f t="shared" ref="G978:H978" si="1111">G1013+G1047+G1081+G1115+G1183+G1149</f>
        <v>0</v>
      </c>
      <c r="H978" s="54">
        <f t="shared" si="1111"/>
        <v>1074</v>
      </c>
      <c r="I978" s="54">
        <f t="shared" ref="I978:J978" si="1112">I1013+I1047+I1081+I1115+I1183+I1149</f>
        <v>0</v>
      </c>
      <c r="J978" s="54">
        <f t="shared" si="1112"/>
        <v>1074</v>
      </c>
    </row>
    <row r="979" spans="1:10" ht="12" customHeight="1" x14ac:dyDescent="0.35">
      <c r="A979" s="56"/>
      <c r="B979" s="60">
        <v>2200</v>
      </c>
      <c r="C979" s="61" t="s">
        <v>78</v>
      </c>
      <c r="D979" s="54">
        <f t="shared" si="1103"/>
        <v>1598885</v>
      </c>
      <c r="E979" s="54">
        <f t="shared" si="1103"/>
        <v>35628</v>
      </c>
      <c r="F979" s="54">
        <f t="shared" si="1103"/>
        <v>1634513</v>
      </c>
      <c r="G979" s="54">
        <f t="shared" ref="G979:H979" si="1113">G1014+G1048+G1082+G1116+G1184+G1150</f>
        <v>-99932</v>
      </c>
      <c r="H979" s="54">
        <f t="shared" si="1113"/>
        <v>1534581</v>
      </c>
      <c r="I979" s="54">
        <f t="shared" ref="I979:J979" si="1114">I1014+I1048+I1082+I1116+I1184+I1150</f>
        <v>88306</v>
      </c>
      <c r="J979" s="54">
        <f t="shared" si="1114"/>
        <v>1622887</v>
      </c>
    </row>
    <row r="980" spans="1:10" ht="12" customHeight="1" x14ac:dyDescent="0.35">
      <c r="A980" s="56"/>
      <c r="B980" s="60">
        <v>2300</v>
      </c>
      <c r="C980" s="61" t="s">
        <v>79</v>
      </c>
      <c r="D980" s="54">
        <f t="shared" si="1103"/>
        <v>75728</v>
      </c>
      <c r="E980" s="54">
        <f t="shared" si="1103"/>
        <v>1391</v>
      </c>
      <c r="F980" s="54">
        <f t="shared" si="1103"/>
        <v>77119</v>
      </c>
      <c r="G980" s="54">
        <f t="shared" ref="G980:H980" si="1115">G1015+G1049+G1083+G1117+G1185+G1151</f>
        <v>-68</v>
      </c>
      <c r="H980" s="54">
        <f t="shared" si="1115"/>
        <v>77051</v>
      </c>
      <c r="I980" s="54">
        <f t="shared" ref="I980:J980" si="1116">I1015+I1049+I1083+I1117+I1185+I1151</f>
        <v>-18840</v>
      </c>
      <c r="J980" s="54">
        <f t="shared" si="1116"/>
        <v>58211</v>
      </c>
    </row>
    <row r="981" spans="1:10" ht="12" customHeight="1" x14ac:dyDescent="0.35">
      <c r="A981" s="56"/>
      <c r="B981" s="60">
        <v>2400</v>
      </c>
      <c r="C981" s="61" t="s">
        <v>80</v>
      </c>
      <c r="D981" s="54">
        <f t="shared" si="1103"/>
        <v>0</v>
      </c>
      <c r="E981" s="54">
        <f t="shared" si="1103"/>
        <v>0</v>
      </c>
      <c r="F981" s="54">
        <f t="shared" si="1103"/>
        <v>0</v>
      </c>
      <c r="G981" s="54">
        <f t="shared" ref="G981:H981" si="1117">G1016+G1050+G1084+G1118+G1186+G1152</f>
        <v>0</v>
      </c>
      <c r="H981" s="54">
        <f t="shared" si="1117"/>
        <v>0</v>
      </c>
      <c r="I981" s="54">
        <f t="shared" ref="I981:J981" si="1118">I1016+I1050+I1084+I1118+I1186+I1152</f>
        <v>0</v>
      </c>
      <c r="J981" s="54">
        <f t="shared" si="1118"/>
        <v>0</v>
      </c>
    </row>
    <row r="982" spans="1:10" ht="12" customHeight="1" x14ac:dyDescent="0.35">
      <c r="A982" s="56"/>
      <c r="B982" s="60">
        <v>2500</v>
      </c>
      <c r="C982" s="61" t="s">
        <v>81</v>
      </c>
      <c r="D982" s="54">
        <f>D1017+D1051+D1085+D1119+D1187+D1153</f>
        <v>2350</v>
      </c>
      <c r="E982" s="54">
        <f>E1017+E1051+E1085+E1119+E1187+E1153</f>
        <v>272</v>
      </c>
      <c r="F982" s="54">
        <f t="shared" si="1103"/>
        <v>2622</v>
      </c>
      <c r="G982" s="54">
        <f>G1017+G1051+G1085+G1119+G1187+G1153</f>
        <v>0</v>
      </c>
      <c r="H982" s="54">
        <f t="shared" ref="H982:J982" si="1119">H1017+H1051+H1085+H1119+H1187+H1153</f>
        <v>2622</v>
      </c>
      <c r="I982" s="54">
        <f>I1017+I1051+I1085+I1119+I1187+I1153</f>
        <v>850</v>
      </c>
      <c r="J982" s="54">
        <f t="shared" si="1119"/>
        <v>3472</v>
      </c>
    </row>
    <row r="983" spans="1:10" ht="12" hidden="1" customHeight="1" outlineLevel="1" x14ac:dyDescent="0.35">
      <c r="A983" s="56"/>
      <c r="B983" s="17">
        <v>3000</v>
      </c>
      <c r="C983" s="63" t="s">
        <v>82</v>
      </c>
      <c r="D983" s="51">
        <f t="shared" ref="D983:F998" si="1120">D1018+D1052+D1086+D1120+D1188+D1154</f>
        <v>0</v>
      </c>
      <c r="E983" s="51">
        <f t="shared" si="1120"/>
        <v>0</v>
      </c>
      <c r="F983" s="51">
        <f t="shared" si="1120"/>
        <v>0</v>
      </c>
      <c r="G983" s="51">
        <f t="shared" ref="G983:H983" si="1121">G1018+G1052+G1086+G1120+G1188+G1154</f>
        <v>0</v>
      </c>
      <c r="H983" s="51">
        <f t="shared" si="1121"/>
        <v>0</v>
      </c>
      <c r="I983" s="51">
        <f t="shared" ref="I983:J983" si="1122">I1018+I1052+I1086+I1120+I1188+I1154</f>
        <v>0</v>
      </c>
      <c r="J983" s="51">
        <f t="shared" si="1122"/>
        <v>0</v>
      </c>
    </row>
    <row r="984" spans="1:10" ht="12" hidden="1" customHeight="1" outlineLevel="1" x14ac:dyDescent="0.35">
      <c r="A984" s="56"/>
      <c r="B984" s="60">
        <v>3200</v>
      </c>
      <c r="C984" s="61" t="s">
        <v>83</v>
      </c>
      <c r="D984" s="54">
        <f t="shared" si="1120"/>
        <v>0</v>
      </c>
      <c r="E984" s="54">
        <f t="shared" si="1120"/>
        <v>0</v>
      </c>
      <c r="F984" s="54">
        <f t="shared" si="1120"/>
        <v>0</v>
      </c>
      <c r="G984" s="54">
        <f t="shared" ref="G984:H984" si="1123">G1019+G1053+G1087+G1121+G1189+G1155</f>
        <v>0</v>
      </c>
      <c r="H984" s="54">
        <f t="shared" si="1123"/>
        <v>0</v>
      </c>
      <c r="I984" s="54">
        <f t="shared" ref="I984:J984" si="1124">I1019+I1053+I1087+I1121+I1189+I1155</f>
        <v>0</v>
      </c>
      <c r="J984" s="54">
        <f t="shared" si="1124"/>
        <v>0</v>
      </c>
    </row>
    <row r="985" spans="1:10" ht="12" hidden="1" customHeight="1" outlineLevel="1" x14ac:dyDescent="0.35">
      <c r="A985" s="56"/>
      <c r="B985" s="60">
        <v>3300</v>
      </c>
      <c r="C985" s="61" t="s">
        <v>84</v>
      </c>
      <c r="D985" s="54">
        <f t="shared" si="1120"/>
        <v>0</v>
      </c>
      <c r="E985" s="54">
        <f t="shared" si="1120"/>
        <v>0</v>
      </c>
      <c r="F985" s="54">
        <f t="shared" si="1120"/>
        <v>0</v>
      </c>
      <c r="G985" s="54">
        <f t="shared" ref="G985:H985" si="1125">G1020+G1054+G1088+G1122+G1190+G1156</f>
        <v>0</v>
      </c>
      <c r="H985" s="54">
        <f t="shared" si="1125"/>
        <v>0</v>
      </c>
      <c r="I985" s="54">
        <f t="shared" ref="I985:J985" si="1126">I1020+I1054+I1088+I1122+I1190+I1156</f>
        <v>0</v>
      </c>
      <c r="J985" s="54">
        <f t="shared" si="1126"/>
        <v>0</v>
      </c>
    </row>
    <row r="986" spans="1:10" ht="12" hidden="1" customHeight="1" outlineLevel="1" x14ac:dyDescent="0.35">
      <c r="A986" s="56"/>
      <c r="B986" s="17">
        <v>4000</v>
      </c>
      <c r="C986" s="64" t="s">
        <v>85</v>
      </c>
      <c r="D986" s="51">
        <f t="shared" si="1120"/>
        <v>0</v>
      </c>
      <c r="E986" s="51">
        <f t="shared" si="1120"/>
        <v>0</v>
      </c>
      <c r="F986" s="51">
        <f t="shared" si="1120"/>
        <v>0</v>
      </c>
      <c r="G986" s="51">
        <f t="shared" ref="G986:H986" si="1127">G1021+G1055+G1089+G1123+G1191+G1157</f>
        <v>0</v>
      </c>
      <c r="H986" s="51">
        <f t="shared" si="1127"/>
        <v>0</v>
      </c>
      <c r="I986" s="51">
        <f t="shared" ref="I986:J986" si="1128">I1021+I1055+I1089+I1123+I1191+I1157</f>
        <v>0</v>
      </c>
      <c r="J986" s="51">
        <f t="shared" si="1128"/>
        <v>0</v>
      </c>
    </row>
    <row r="987" spans="1:10" ht="12" hidden="1" customHeight="1" outlineLevel="1" x14ac:dyDescent="0.35">
      <c r="A987" s="56"/>
      <c r="B987" s="60">
        <v>4200</v>
      </c>
      <c r="C987" s="65" t="s">
        <v>86</v>
      </c>
      <c r="D987" s="54">
        <f t="shared" si="1120"/>
        <v>0</v>
      </c>
      <c r="E987" s="54">
        <f t="shared" si="1120"/>
        <v>0</v>
      </c>
      <c r="F987" s="54">
        <f t="shared" si="1120"/>
        <v>0</v>
      </c>
      <c r="G987" s="54">
        <f t="shared" ref="G987:H987" si="1129">G1022+G1056+G1090+G1124+G1192+G1158</f>
        <v>0</v>
      </c>
      <c r="H987" s="54">
        <f t="shared" si="1129"/>
        <v>0</v>
      </c>
      <c r="I987" s="54">
        <f t="shared" ref="I987:J987" si="1130">I1022+I1056+I1090+I1124+I1192+I1158</f>
        <v>0</v>
      </c>
      <c r="J987" s="54">
        <f t="shared" si="1130"/>
        <v>0</v>
      </c>
    </row>
    <row r="988" spans="1:10" ht="12" hidden="1" customHeight="1" outlineLevel="1" x14ac:dyDescent="0.35">
      <c r="A988" s="56"/>
      <c r="B988" s="60">
        <v>4300</v>
      </c>
      <c r="C988" s="65" t="s">
        <v>87</v>
      </c>
      <c r="D988" s="54">
        <f t="shared" si="1120"/>
        <v>0</v>
      </c>
      <c r="E988" s="54">
        <f t="shared" si="1120"/>
        <v>0</v>
      </c>
      <c r="F988" s="54">
        <f t="shared" si="1120"/>
        <v>0</v>
      </c>
      <c r="G988" s="54">
        <f t="shared" ref="G988:H988" si="1131">G1023+G1057+G1091+G1125+G1193+G1159</f>
        <v>0</v>
      </c>
      <c r="H988" s="54">
        <f t="shared" si="1131"/>
        <v>0</v>
      </c>
      <c r="I988" s="54">
        <f t="shared" ref="I988:J988" si="1132">I1023+I1057+I1091+I1125+I1193+I1159</f>
        <v>0</v>
      </c>
      <c r="J988" s="54">
        <f t="shared" si="1132"/>
        <v>0</v>
      </c>
    </row>
    <row r="989" spans="1:10" ht="12" customHeight="1" collapsed="1" x14ac:dyDescent="0.35">
      <c r="A989" s="56"/>
      <c r="B989" s="17">
        <v>5000</v>
      </c>
      <c r="C989" s="18" t="s">
        <v>88</v>
      </c>
      <c r="D989" s="51">
        <f t="shared" si="1120"/>
        <v>235703</v>
      </c>
      <c r="E989" s="51">
        <f t="shared" si="1120"/>
        <v>76654</v>
      </c>
      <c r="F989" s="51">
        <f t="shared" si="1120"/>
        <v>312357</v>
      </c>
      <c r="G989" s="51">
        <f t="shared" ref="G989:H989" si="1133">G1024+G1058+G1092+G1126+G1194+G1160</f>
        <v>100000</v>
      </c>
      <c r="H989" s="51">
        <f t="shared" si="1133"/>
        <v>412357</v>
      </c>
      <c r="I989" s="51">
        <f t="shared" ref="I989:J989" si="1134">I1024+I1058+I1092+I1126+I1194+I1160</f>
        <v>123486</v>
      </c>
      <c r="J989" s="51">
        <f t="shared" si="1134"/>
        <v>535843</v>
      </c>
    </row>
    <row r="990" spans="1:10" ht="12" customHeight="1" x14ac:dyDescent="0.35">
      <c r="A990" s="56"/>
      <c r="B990" s="60">
        <v>5100</v>
      </c>
      <c r="C990" s="66" t="s">
        <v>89</v>
      </c>
      <c r="D990" s="54">
        <f t="shared" si="1120"/>
        <v>7036</v>
      </c>
      <c r="E990" s="54">
        <f t="shared" si="1120"/>
        <v>0</v>
      </c>
      <c r="F990" s="54">
        <f t="shared" si="1120"/>
        <v>7036</v>
      </c>
      <c r="G990" s="54">
        <f t="shared" ref="G990:H990" si="1135">G1025+G1059+G1093+G1127+G1195+G1161</f>
        <v>0</v>
      </c>
      <c r="H990" s="54">
        <f t="shared" si="1135"/>
        <v>7036</v>
      </c>
      <c r="I990" s="54">
        <f t="shared" ref="I990:J990" si="1136">I1025+I1059+I1093+I1127+I1195+I1161</f>
        <v>39869</v>
      </c>
      <c r="J990" s="54">
        <f t="shared" si="1136"/>
        <v>46905</v>
      </c>
    </row>
    <row r="991" spans="1:10" ht="12" customHeight="1" x14ac:dyDescent="0.35">
      <c r="A991" s="56"/>
      <c r="B991" s="60">
        <v>5200</v>
      </c>
      <c r="C991" s="66" t="s">
        <v>90</v>
      </c>
      <c r="D991" s="54">
        <f t="shared" si="1120"/>
        <v>228667</v>
      </c>
      <c r="E991" s="54">
        <f t="shared" si="1120"/>
        <v>76654</v>
      </c>
      <c r="F991" s="54">
        <f>F1026+F1060+F1094+F1128+F1196+F1162</f>
        <v>305321</v>
      </c>
      <c r="G991" s="54">
        <f t="shared" ref="G991:I991" si="1137">G1026+G1060+G1094+G1128+G1196+G1162</f>
        <v>100000</v>
      </c>
      <c r="H991" s="54">
        <f>H1026+H1060+H1094+H1128+H1196+H1162</f>
        <v>405321</v>
      </c>
      <c r="I991" s="54">
        <f t="shared" si="1137"/>
        <v>83617</v>
      </c>
      <c r="J991" s="54">
        <f>J1026+J1060+J1094+J1128+J1196+J1162</f>
        <v>488938</v>
      </c>
    </row>
    <row r="992" spans="1:10" ht="12" hidden="1" customHeight="1" outlineLevel="1" x14ac:dyDescent="0.35">
      <c r="A992" s="56"/>
      <c r="B992" s="60">
        <v>5300</v>
      </c>
      <c r="C992" s="67" t="s">
        <v>91</v>
      </c>
      <c r="D992" s="54">
        <f t="shared" si="1120"/>
        <v>0</v>
      </c>
      <c r="E992" s="54">
        <f t="shared" si="1120"/>
        <v>0</v>
      </c>
      <c r="F992" s="54">
        <f t="shared" si="1120"/>
        <v>0</v>
      </c>
      <c r="G992" s="54">
        <f t="shared" ref="G992:H992" si="1138">G1027+G1061+G1095+G1129+G1197+G1163</f>
        <v>0</v>
      </c>
      <c r="H992" s="54">
        <f t="shared" si="1138"/>
        <v>0</v>
      </c>
      <c r="I992" s="54">
        <f t="shared" ref="I992:J992" si="1139">I1027+I1061+I1095+I1129+I1197+I1163</f>
        <v>0</v>
      </c>
      <c r="J992" s="54">
        <f t="shared" si="1139"/>
        <v>0</v>
      </c>
    </row>
    <row r="993" spans="1:10" ht="12" hidden="1" customHeight="1" outlineLevel="1" collapsed="1" x14ac:dyDescent="0.35">
      <c r="A993" s="56"/>
      <c r="B993" s="17">
        <v>6000</v>
      </c>
      <c r="C993" s="18" t="s">
        <v>92</v>
      </c>
      <c r="D993" s="51">
        <f t="shared" si="1120"/>
        <v>0</v>
      </c>
      <c r="E993" s="51">
        <f t="shared" si="1120"/>
        <v>0</v>
      </c>
      <c r="F993" s="51">
        <f t="shared" si="1120"/>
        <v>0</v>
      </c>
      <c r="G993" s="51">
        <f t="shared" ref="G993:H993" si="1140">G1028+G1062+G1096+G1130+G1198+G1164</f>
        <v>0</v>
      </c>
      <c r="H993" s="51">
        <f t="shared" si="1140"/>
        <v>0</v>
      </c>
      <c r="I993" s="51">
        <f t="shared" ref="I993:J993" si="1141">I1028+I1062+I1096+I1130+I1198+I1164</f>
        <v>0</v>
      </c>
      <c r="J993" s="51">
        <f t="shared" si="1141"/>
        <v>0</v>
      </c>
    </row>
    <row r="994" spans="1:10" ht="12" hidden="1" customHeight="1" outlineLevel="1" x14ac:dyDescent="0.35">
      <c r="A994" s="56"/>
      <c r="B994" s="60">
        <v>6200</v>
      </c>
      <c r="C994" s="66" t="s">
        <v>93</v>
      </c>
      <c r="D994" s="54">
        <f t="shared" si="1120"/>
        <v>0</v>
      </c>
      <c r="E994" s="54">
        <f t="shared" si="1120"/>
        <v>0</v>
      </c>
      <c r="F994" s="54">
        <f t="shared" si="1120"/>
        <v>0</v>
      </c>
      <c r="G994" s="54">
        <f t="shared" ref="G994:H994" si="1142">G1029+G1063+G1097+G1131+G1199+G1165</f>
        <v>0</v>
      </c>
      <c r="H994" s="54">
        <f t="shared" si="1142"/>
        <v>0</v>
      </c>
      <c r="I994" s="54">
        <f t="shared" ref="I994:J994" si="1143">I1029+I1063+I1097+I1131+I1199+I1165</f>
        <v>0</v>
      </c>
      <c r="J994" s="54">
        <f t="shared" si="1143"/>
        <v>0</v>
      </c>
    </row>
    <row r="995" spans="1:10" ht="12" hidden="1" customHeight="1" outlineLevel="1" x14ac:dyDescent="0.35">
      <c r="A995" s="56"/>
      <c r="B995" s="60">
        <v>6300</v>
      </c>
      <c r="C995" s="66" t="s">
        <v>94</v>
      </c>
      <c r="D995" s="54">
        <f t="shared" si="1120"/>
        <v>0</v>
      </c>
      <c r="E995" s="54">
        <f t="shared" si="1120"/>
        <v>0</v>
      </c>
      <c r="F995" s="54">
        <f t="shared" si="1120"/>
        <v>0</v>
      </c>
      <c r="G995" s="54">
        <f t="shared" ref="G995:H995" si="1144">G1030+G1064+G1098+G1132+G1200+G1166</f>
        <v>0</v>
      </c>
      <c r="H995" s="54">
        <f t="shared" si="1144"/>
        <v>0</v>
      </c>
      <c r="I995" s="54">
        <f t="shared" ref="I995:J995" si="1145">I1030+I1064+I1098+I1132+I1200+I1166</f>
        <v>0</v>
      </c>
      <c r="J995" s="54">
        <f t="shared" si="1145"/>
        <v>0</v>
      </c>
    </row>
    <row r="996" spans="1:10" ht="12" hidden="1" customHeight="1" outlineLevel="1" x14ac:dyDescent="0.35">
      <c r="A996" s="56"/>
      <c r="B996" s="60">
        <v>6400</v>
      </c>
      <c r="C996" s="66" t="s">
        <v>95</v>
      </c>
      <c r="D996" s="54">
        <f t="shared" si="1120"/>
        <v>0</v>
      </c>
      <c r="E996" s="54">
        <f t="shared" si="1120"/>
        <v>0</v>
      </c>
      <c r="F996" s="54">
        <f t="shared" si="1120"/>
        <v>0</v>
      </c>
      <c r="G996" s="54">
        <f t="shared" ref="G996:H996" si="1146">G1031+G1065+G1099+G1133+G1201+G1167</f>
        <v>0</v>
      </c>
      <c r="H996" s="54">
        <f t="shared" si="1146"/>
        <v>0</v>
      </c>
      <c r="I996" s="54">
        <f t="shared" ref="I996:J996" si="1147">I1031+I1065+I1099+I1133+I1201+I1167</f>
        <v>0</v>
      </c>
      <c r="J996" s="54">
        <f t="shared" si="1147"/>
        <v>0</v>
      </c>
    </row>
    <row r="997" spans="1:10" ht="12" hidden="1" customHeight="1" outlineLevel="1" x14ac:dyDescent="0.35">
      <c r="A997" s="56"/>
      <c r="B997" s="60">
        <v>6500</v>
      </c>
      <c r="C997" s="67" t="s">
        <v>96</v>
      </c>
      <c r="D997" s="54">
        <f t="shared" si="1120"/>
        <v>0</v>
      </c>
      <c r="E997" s="54">
        <f t="shared" si="1120"/>
        <v>0</v>
      </c>
      <c r="F997" s="54">
        <f t="shared" si="1120"/>
        <v>0</v>
      </c>
      <c r="G997" s="54">
        <f t="shared" ref="G997:H997" si="1148">G1032+G1066+G1100+G1134+G1202+G1168</f>
        <v>0</v>
      </c>
      <c r="H997" s="54">
        <f t="shared" si="1148"/>
        <v>0</v>
      </c>
      <c r="I997" s="54">
        <f t="shared" ref="I997:J997" si="1149">I1032+I1066+I1100+I1134+I1202+I1168</f>
        <v>0</v>
      </c>
      <c r="J997" s="54">
        <f t="shared" si="1149"/>
        <v>0</v>
      </c>
    </row>
    <row r="998" spans="1:10" ht="12" customHeight="1" collapsed="1" x14ac:dyDescent="0.35">
      <c r="A998" s="56"/>
      <c r="B998" s="17">
        <v>7000</v>
      </c>
      <c r="C998" s="18" t="s">
        <v>97</v>
      </c>
      <c r="D998" s="51">
        <f t="shared" si="1120"/>
        <v>1722</v>
      </c>
      <c r="E998" s="51">
        <f t="shared" si="1120"/>
        <v>0</v>
      </c>
      <c r="F998" s="51">
        <f t="shared" si="1120"/>
        <v>1722</v>
      </c>
      <c r="G998" s="51">
        <f t="shared" ref="G998:H998" si="1150">G1033+G1067+G1101+G1135+G1203+G1169</f>
        <v>0</v>
      </c>
      <c r="H998" s="51">
        <f t="shared" si="1150"/>
        <v>1722</v>
      </c>
      <c r="I998" s="51">
        <f t="shared" ref="I998:J998" si="1151">I1033+I1067+I1101+I1135+I1203+I1169</f>
        <v>0</v>
      </c>
      <c r="J998" s="51">
        <f t="shared" si="1151"/>
        <v>1722</v>
      </c>
    </row>
    <row r="999" spans="1:10" ht="12" customHeight="1" x14ac:dyDescent="0.35">
      <c r="A999" s="56"/>
      <c r="B999" s="68">
        <v>7200</v>
      </c>
      <c r="C999" s="69" t="s">
        <v>98</v>
      </c>
      <c r="D999" s="54">
        <f t="shared" ref="D999:F1005" si="1152">D1034+D1068+D1102+D1136+D1204+D1170</f>
        <v>1722</v>
      </c>
      <c r="E999" s="54">
        <f t="shared" si="1152"/>
        <v>0</v>
      </c>
      <c r="F999" s="54">
        <f t="shared" si="1152"/>
        <v>1722</v>
      </c>
      <c r="G999" s="54">
        <f t="shared" ref="G999:H999" si="1153">G1034+G1068+G1102+G1136+G1204+G1170</f>
        <v>0</v>
      </c>
      <c r="H999" s="54">
        <f t="shared" si="1153"/>
        <v>1722</v>
      </c>
      <c r="I999" s="54">
        <f t="shared" ref="I999:J999" si="1154">I1034+I1068+I1102+I1136+I1204+I1170</f>
        <v>0</v>
      </c>
      <c r="J999" s="54">
        <f t="shared" si="1154"/>
        <v>1722</v>
      </c>
    </row>
    <row r="1000" spans="1:10" ht="12" hidden="1" customHeight="1" outlineLevel="1" x14ac:dyDescent="0.35">
      <c r="A1000" s="56"/>
      <c r="B1000" s="68">
        <v>7500</v>
      </c>
      <c r="C1000" s="69" t="s">
        <v>99</v>
      </c>
      <c r="D1000" s="54">
        <f t="shared" si="1152"/>
        <v>0</v>
      </c>
      <c r="E1000" s="54">
        <f t="shared" si="1152"/>
        <v>0</v>
      </c>
      <c r="F1000" s="54">
        <f t="shared" si="1152"/>
        <v>0</v>
      </c>
      <c r="G1000" s="54">
        <f t="shared" ref="G1000:H1000" si="1155">G1035+G1069+G1103+G1137+G1205+G1171</f>
        <v>0</v>
      </c>
      <c r="H1000" s="54">
        <f t="shared" si="1155"/>
        <v>0</v>
      </c>
      <c r="I1000" s="54">
        <f t="shared" ref="I1000:J1000" si="1156">I1035+I1069+I1103+I1137+I1205+I1171</f>
        <v>0</v>
      </c>
      <c r="J1000" s="54">
        <f t="shared" si="1156"/>
        <v>0</v>
      </c>
    </row>
    <row r="1001" spans="1:10" ht="12" hidden="1" customHeight="1" outlineLevel="1" x14ac:dyDescent="0.35">
      <c r="A1001" s="56"/>
      <c r="B1001" s="68">
        <v>7700</v>
      </c>
      <c r="C1001" s="69" t="s">
        <v>100</v>
      </c>
      <c r="D1001" s="54">
        <f t="shared" si="1152"/>
        <v>0</v>
      </c>
      <c r="E1001" s="54">
        <f t="shared" si="1152"/>
        <v>0</v>
      </c>
      <c r="F1001" s="54">
        <f t="shared" si="1152"/>
        <v>0</v>
      </c>
      <c r="G1001" s="54">
        <f t="shared" ref="G1001:H1001" si="1157">G1036+G1070+G1104+G1138+G1206+G1172</f>
        <v>0</v>
      </c>
      <c r="H1001" s="54">
        <f t="shared" si="1157"/>
        <v>0</v>
      </c>
      <c r="I1001" s="54">
        <f t="shared" ref="I1001:J1001" si="1158">I1036+I1070+I1104+I1138+I1206+I1172</f>
        <v>0</v>
      </c>
      <c r="J1001" s="54">
        <f t="shared" si="1158"/>
        <v>0</v>
      </c>
    </row>
    <row r="1002" spans="1:10" ht="12" hidden="1" customHeight="1" outlineLevel="1" x14ac:dyDescent="0.35">
      <c r="A1002" s="56"/>
      <c r="B1002" s="70">
        <v>8000</v>
      </c>
      <c r="C1002" s="71" t="s">
        <v>101</v>
      </c>
      <c r="D1002" s="54">
        <f t="shared" si="1152"/>
        <v>0</v>
      </c>
      <c r="E1002" s="54">
        <f t="shared" si="1152"/>
        <v>0</v>
      </c>
      <c r="F1002" s="54">
        <f t="shared" si="1152"/>
        <v>0</v>
      </c>
      <c r="G1002" s="54">
        <f t="shared" ref="G1002:H1002" si="1159">G1037+G1071+G1105+G1139+G1207+G1173</f>
        <v>0</v>
      </c>
      <c r="H1002" s="54">
        <f t="shared" si="1159"/>
        <v>0</v>
      </c>
      <c r="I1002" s="54">
        <f t="shared" ref="I1002:J1002" si="1160">I1037+I1071+I1105+I1139+I1207+I1173</f>
        <v>0</v>
      </c>
      <c r="J1002" s="54">
        <f t="shared" si="1160"/>
        <v>0</v>
      </c>
    </row>
    <row r="1003" spans="1:10" ht="12" hidden="1" customHeight="1" outlineLevel="1" x14ac:dyDescent="0.35">
      <c r="A1003" s="56"/>
      <c r="B1003" s="72">
        <v>8100</v>
      </c>
      <c r="C1003" s="73" t="s">
        <v>102</v>
      </c>
      <c r="D1003" s="51">
        <f t="shared" ref="D1003:F1003" si="1161">D1037+D1071+D1105+D1139+D1207+D1173</f>
        <v>0</v>
      </c>
      <c r="E1003" s="51">
        <f t="shared" si="1161"/>
        <v>0</v>
      </c>
      <c r="F1003" s="51">
        <f t="shared" si="1161"/>
        <v>0</v>
      </c>
      <c r="G1003" s="51">
        <f t="shared" ref="G1003:H1003" si="1162">G1037+G1071+G1105+G1139+G1207+G1173</f>
        <v>0</v>
      </c>
      <c r="H1003" s="51">
        <f t="shared" si="1162"/>
        <v>0</v>
      </c>
      <c r="I1003" s="51">
        <f t="shared" ref="I1003:J1003" si="1163">I1037+I1071+I1105+I1139+I1207+I1173</f>
        <v>0</v>
      </c>
      <c r="J1003" s="51">
        <f t="shared" si="1163"/>
        <v>0</v>
      </c>
    </row>
    <row r="1004" spans="1:10" ht="12" hidden="1" customHeight="1" outlineLevel="1" x14ac:dyDescent="0.35">
      <c r="A1004" s="56"/>
      <c r="B1004" s="72">
        <v>8600</v>
      </c>
      <c r="C1004" s="73" t="s">
        <v>103</v>
      </c>
      <c r="D1004" s="54">
        <f t="shared" ref="D1004:D1005" si="1164">D1039+D1073+D1107+D1141+D1209+D1175</f>
        <v>0</v>
      </c>
      <c r="E1004" s="54">
        <f t="shared" si="1152"/>
        <v>0</v>
      </c>
      <c r="F1004" s="54">
        <f t="shared" si="1152"/>
        <v>0</v>
      </c>
      <c r="G1004" s="54">
        <f t="shared" ref="G1004:H1004" si="1165">G1039+G1073+G1107+G1141+G1209+G1175</f>
        <v>0</v>
      </c>
      <c r="H1004" s="54">
        <f t="shared" si="1165"/>
        <v>0</v>
      </c>
      <c r="I1004" s="54">
        <f t="shared" ref="I1004:J1004" si="1166">I1039+I1073+I1107+I1141+I1209+I1175</f>
        <v>0</v>
      </c>
      <c r="J1004" s="54">
        <f t="shared" si="1166"/>
        <v>0</v>
      </c>
    </row>
    <row r="1005" spans="1:10" ht="12" hidden="1" customHeight="1" outlineLevel="1" x14ac:dyDescent="0.35">
      <c r="A1005" s="56"/>
      <c r="B1005" s="72">
        <v>8900</v>
      </c>
      <c r="C1005" s="73" t="s">
        <v>104</v>
      </c>
      <c r="D1005" s="54">
        <f t="shared" si="1164"/>
        <v>0</v>
      </c>
      <c r="E1005" s="54">
        <f t="shared" si="1152"/>
        <v>0</v>
      </c>
      <c r="F1005" s="54">
        <f t="shared" si="1152"/>
        <v>0</v>
      </c>
      <c r="G1005" s="54">
        <f t="shared" ref="G1005:H1005" si="1167">G1040+G1074+G1108+G1142+G1210+G1176</f>
        <v>0</v>
      </c>
      <c r="H1005" s="54">
        <f t="shared" si="1167"/>
        <v>0</v>
      </c>
      <c r="I1005" s="54">
        <f t="shared" ref="I1005:J1005" si="1168">I1040+I1074+I1108+I1142+I1210+I1176</f>
        <v>0</v>
      </c>
      <c r="J1005" s="54">
        <f t="shared" si="1168"/>
        <v>0</v>
      </c>
    </row>
    <row r="1006" spans="1:10" ht="12" hidden="1" customHeight="1" outlineLevel="1" x14ac:dyDescent="0.35">
      <c r="A1006" s="56"/>
      <c r="B1006" s="70"/>
      <c r="C1006" s="95"/>
      <c r="D1006" s="54"/>
      <c r="E1006" s="54"/>
      <c r="F1006" s="54"/>
      <c r="G1006" s="54"/>
      <c r="H1006" s="54"/>
      <c r="I1006" s="54"/>
      <c r="J1006" s="54"/>
    </row>
    <row r="1007" spans="1:10" ht="12" hidden="1" customHeight="1" outlineLevel="1" x14ac:dyDescent="0.35">
      <c r="A1007" s="74" t="s">
        <v>156</v>
      </c>
      <c r="B1007" s="75"/>
      <c r="C1007" s="76" t="s">
        <v>157</v>
      </c>
      <c r="D1007" s="77">
        <f t="shared" ref="D1007:F1007" si="1169">D1008+D1024+D1037</f>
        <v>0</v>
      </c>
      <c r="E1007" s="77">
        <f t="shared" si="1169"/>
        <v>0</v>
      </c>
      <c r="F1007" s="77">
        <f t="shared" si="1169"/>
        <v>0</v>
      </c>
      <c r="G1007" s="77">
        <f t="shared" ref="G1007:H1007" si="1170">G1008+G1024+G1037</f>
        <v>0</v>
      </c>
      <c r="H1007" s="77">
        <f t="shared" si="1170"/>
        <v>0</v>
      </c>
      <c r="I1007" s="77">
        <f t="shared" ref="I1007:J1007" si="1171">I1008+I1024+I1037</f>
        <v>0</v>
      </c>
      <c r="J1007" s="77">
        <f t="shared" si="1171"/>
        <v>0</v>
      </c>
    </row>
    <row r="1008" spans="1:10" ht="12" hidden="1" customHeight="1" outlineLevel="1" x14ac:dyDescent="0.35">
      <c r="A1008" s="56"/>
      <c r="B1008" s="46"/>
      <c r="C1008" s="47" t="s">
        <v>72</v>
      </c>
      <c r="D1008" s="48">
        <f t="shared" ref="D1008:F1008" si="1172">D1009+D1012+D1018+D1021+D1028+D1033</f>
        <v>0</v>
      </c>
      <c r="E1008" s="48">
        <f t="shared" si="1172"/>
        <v>0</v>
      </c>
      <c r="F1008" s="48">
        <f t="shared" si="1172"/>
        <v>0</v>
      </c>
      <c r="G1008" s="48">
        <f t="shared" ref="G1008:H1008" si="1173">G1009+G1012+G1018+G1021+G1028+G1033</f>
        <v>0</v>
      </c>
      <c r="H1008" s="48">
        <f t="shared" si="1173"/>
        <v>0</v>
      </c>
      <c r="I1008" s="48">
        <f t="shared" ref="I1008:J1008" si="1174">I1009+I1012+I1018+I1021+I1028+I1033</f>
        <v>0</v>
      </c>
      <c r="J1008" s="48">
        <f t="shared" si="1174"/>
        <v>0</v>
      </c>
    </row>
    <row r="1009" spans="1:10" ht="12" hidden="1" customHeight="1" outlineLevel="1" x14ac:dyDescent="0.35">
      <c r="A1009" s="56"/>
      <c r="B1009" s="49">
        <v>1000</v>
      </c>
      <c r="C1009" s="50" t="s">
        <v>73</v>
      </c>
      <c r="D1009" s="48">
        <f t="shared" ref="D1009:F1009" si="1175">SUM(D1010:D1011)</f>
        <v>0</v>
      </c>
      <c r="E1009" s="48">
        <f t="shared" si="1175"/>
        <v>0</v>
      </c>
      <c r="F1009" s="48">
        <f t="shared" si="1175"/>
        <v>0</v>
      </c>
      <c r="G1009" s="48">
        <f t="shared" ref="G1009:H1009" si="1176">SUM(G1010:G1011)</f>
        <v>0</v>
      </c>
      <c r="H1009" s="48">
        <f t="shared" si="1176"/>
        <v>0</v>
      </c>
      <c r="I1009" s="48">
        <f t="shared" ref="I1009:J1009" si="1177">SUM(I1010:I1011)</f>
        <v>0</v>
      </c>
      <c r="J1009" s="48">
        <f t="shared" si="1177"/>
        <v>0</v>
      </c>
    </row>
    <row r="1010" spans="1:10" ht="12" hidden="1" customHeight="1" outlineLevel="1" x14ac:dyDescent="0.35">
      <c r="A1010" s="56"/>
      <c r="B1010" s="52">
        <v>1100</v>
      </c>
      <c r="C1010" s="53" t="s">
        <v>74</v>
      </c>
      <c r="D1010" s="54"/>
      <c r="E1010" s="54"/>
      <c r="F1010" s="54"/>
      <c r="G1010" s="54"/>
      <c r="H1010" s="54"/>
      <c r="I1010" s="54"/>
      <c r="J1010" s="54"/>
    </row>
    <row r="1011" spans="1:10" ht="12" hidden="1" customHeight="1" outlineLevel="1" x14ac:dyDescent="0.35">
      <c r="A1011" s="56"/>
      <c r="B1011" s="52">
        <v>1200</v>
      </c>
      <c r="C1011" s="55" t="s">
        <v>75</v>
      </c>
      <c r="D1011" s="54"/>
      <c r="E1011" s="54"/>
      <c r="F1011" s="54"/>
      <c r="G1011" s="54"/>
      <c r="H1011" s="54"/>
      <c r="I1011" s="54"/>
      <c r="J1011" s="54"/>
    </row>
    <row r="1012" spans="1:10" ht="12" hidden="1" customHeight="1" outlineLevel="1" x14ac:dyDescent="0.35">
      <c r="A1012" s="56"/>
      <c r="B1012" s="57">
        <v>2000</v>
      </c>
      <c r="C1012" s="58" t="s">
        <v>76</v>
      </c>
      <c r="D1012" s="78">
        <f t="shared" ref="D1012:F1012" si="1178">SUM(D1013:D1017)</f>
        <v>0</v>
      </c>
      <c r="E1012" s="78">
        <f t="shared" si="1178"/>
        <v>0</v>
      </c>
      <c r="F1012" s="78">
        <f t="shared" si="1178"/>
        <v>0</v>
      </c>
      <c r="G1012" s="78">
        <f t="shared" ref="G1012:H1012" si="1179">SUM(G1013:G1017)</f>
        <v>0</v>
      </c>
      <c r="H1012" s="78">
        <f t="shared" si="1179"/>
        <v>0</v>
      </c>
      <c r="I1012" s="78">
        <f t="shared" ref="I1012:J1012" si="1180">SUM(I1013:I1017)</f>
        <v>0</v>
      </c>
      <c r="J1012" s="78">
        <f t="shared" si="1180"/>
        <v>0</v>
      </c>
    </row>
    <row r="1013" spans="1:10" ht="12" hidden="1" customHeight="1" outlineLevel="1" x14ac:dyDescent="0.35">
      <c r="A1013" s="56"/>
      <c r="B1013" s="60">
        <v>2100</v>
      </c>
      <c r="C1013" s="61" t="s">
        <v>77</v>
      </c>
      <c r="D1013" s="62"/>
      <c r="E1013" s="62"/>
      <c r="F1013" s="62"/>
      <c r="G1013" s="62"/>
      <c r="H1013" s="62"/>
      <c r="I1013" s="62"/>
      <c r="J1013" s="62"/>
    </row>
    <row r="1014" spans="1:10" ht="12" hidden="1" customHeight="1" outlineLevel="1" x14ac:dyDescent="0.35">
      <c r="A1014" s="56"/>
      <c r="B1014" s="60">
        <v>2200</v>
      </c>
      <c r="C1014" s="61" t="s">
        <v>78</v>
      </c>
      <c r="D1014" s="62"/>
      <c r="E1014" s="62"/>
      <c r="F1014" s="62"/>
      <c r="G1014" s="62"/>
      <c r="H1014" s="62"/>
      <c r="I1014" s="62"/>
      <c r="J1014" s="62"/>
    </row>
    <row r="1015" spans="1:10" ht="12" hidden="1" customHeight="1" outlineLevel="1" x14ac:dyDescent="0.35">
      <c r="A1015" s="56"/>
      <c r="B1015" s="60">
        <v>2300</v>
      </c>
      <c r="C1015" s="61" t="s">
        <v>79</v>
      </c>
      <c r="D1015" s="62"/>
      <c r="E1015" s="62"/>
      <c r="F1015" s="62"/>
      <c r="G1015" s="62"/>
      <c r="H1015" s="62"/>
      <c r="I1015" s="62"/>
      <c r="J1015" s="62"/>
    </row>
    <row r="1016" spans="1:10" ht="12" hidden="1" customHeight="1" outlineLevel="1" x14ac:dyDescent="0.35">
      <c r="A1016" s="56"/>
      <c r="B1016" s="60">
        <v>2400</v>
      </c>
      <c r="C1016" s="61" t="s">
        <v>80</v>
      </c>
      <c r="D1016" s="62"/>
      <c r="E1016" s="62"/>
      <c r="F1016" s="62"/>
      <c r="G1016" s="62"/>
      <c r="H1016" s="62"/>
      <c r="I1016" s="62"/>
      <c r="J1016" s="62"/>
    </row>
    <row r="1017" spans="1:10" ht="12" hidden="1" customHeight="1" outlineLevel="1" x14ac:dyDescent="0.35">
      <c r="A1017" s="56"/>
      <c r="B1017" s="60">
        <v>2500</v>
      </c>
      <c r="C1017" s="61" t="s">
        <v>81</v>
      </c>
      <c r="D1017" s="62"/>
      <c r="E1017" s="62"/>
      <c r="F1017" s="62"/>
      <c r="G1017" s="62"/>
      <c r="H1017" s="62"/>
      <c r="I1017" s="62"/>
      <c r="J1017" s="62"/>
    </row>
    <row r="1018" spans="1:10" ht="12" hidden="1" customHeight="1" outlineLevel="1" x14ac:dyDescent="0.35">
      <c r="A1018" s="56"/>
      <c r="B1018" s="17">
        <v>3000</v>
      </c>
      <c r="C1018" s="63" t="s">
        <v>82</v>
      </c>
      <c r="D1018" s="78">
        <f t="shared" ref="D1018:F1018" si="1181">SUM(D1019:D1020)</f>
        <v>0</v>
      </c>
      <c r="E1018" s="78">
        <f t="shared" si="1181"/>
        <v>0</v>
      </c>
      <c r="F1018" s="78">
        <f t="shared" si="1181"/>
        <v>0</v>
      </c>
      <c r="G1018" s="78">
        <f t="shared" ref="G1018:H1018" si="1182">SUM(G1019:G1020)</f>
        <v>0</v>
      </c>
      <c r="H1018" s="78">
        <f t="shared" si="1182"/>
        <v>0</v>
      </c>
      <c r="I1018" s="78">
        <f t="shared" ref="I1018:J1018" si="1183">SUM(I1019:I1020)</f>
        <v>0</v>
      </c>
      <c r="J1018" s="78">
        <f t="shared" si="1183"/>
        <v>0</v>
      </c>
    </row>
    <row r="1019" spans="1:10" ht="12" hidden="1" customHeight="1" outlineLevel="1" x14ac:dyDescent="0.35">
      <c r="A1019" s="56"/>
      <c r="B1019" s="60">
        <v>3200</v>
      </c>
      <c r="C1019" s="61" t="s">
        <v>83</v>
      </c>
      <c r="D1019" s="62"/>
      <c r="E1019" s="62"/>
      <c r="F1019" s="62"/>
      <c r="G1019" s="62"/>
      <c r="H1019" s="62"/>
      <c r="I1019" s="62"/>
      <c r="J1019" s="62"/>
    </row>
    <row r="1020" spans="1:10" ht="12" hidden="1" customHeight="1" outlineLevel="1" x14ac:dyDescent="0.35">
      <c r="A1020" s="56"/>
      <c r="B1020" s="60">
        <v>3300</v>
      </c>
      <c r="C1020" s="61" t="s">
        <v>84</v>
      </c>
      <c r="D1020" s="62"/>
      <c r="E1020" s="62"/>
      <c r="F1020" s="62"/>
      <c r="G1020" s="62"/>
      <c r="H1020" s="62"/>
      <c r="I1020" s="62"/>
      <c r="J1020" s="62"/>
    </row>
    <row r="1021" spans="1:10" ht="12" hidden="1" customHeight="1" outlineLevel="1" x14ac:dyDescent="0.35">
      <c r="A1021" s="56"/>
      <c r="B1021" s="17">
        <v>4000</v>
      </c>
      <c r="C1021" s="64" t="s">
        <v>85</v>
      </c>
      <c r="D1021" s="78">
        <f t="shared" ref="D1021:F1021" si="1184">SUM(D1022:D1023)</f>
        <v>0</v>
      </c>
      <c r="E1021" s="78">
        <f t="shared" si="1184"/>
        <v>0</v>
      </c>
      <c r="F1021" s="78">
        <f t="shared" si="1184"/>
        <v>0</v>
      </c>
      <c r="G1021" s="78">
        <f t="shared" ref="G1021:H1021" si="1185">SUM(G1022:G1023)</f>
        <v>0</v>
      </c>
      <c r="H1021" s="78">
        <f t="shared" si="1185"/>
        <v>0</v>
      </c>
      <c r="I1021" s="78">
        <f t="shared" ref="I1021:J1021" si="1186">SUM(I1022:I1023)</f>
        <v>0</v>
      </c>
      <c r="J1021" s="78">
        <f t="shared" si="1186"/>
        <v>0</v>
      </c>
    </row>
    <row r="1022" spans="1:10" ht="12" hidden="1" customHeight="1" outlineLevel="1" x14ac:dyDescent="0.35">
      <c r="A1022" s="56"/>
      <c r="B1022" s="60">
        <v>4200</v>
      </c>
      <c r="C1022" s="65" t="s">
        <v>86</v>
      </c>
      <c r="D1022" s="62"/>
      <c r="E1022" s="62"/>
      <c r="F1022" s="62"/>
      <c r="G1022" s="62"/>
      <c r="H1022" s="62"/>
      <c r="I1022" s="62"/>
      <c r="J1022" s="62"/>
    </row>
    <row r="1023" spans="1:10" ht="12" hidden="1" customHeight="1" outlineLevel="1" x14ac:dyDescent="0.35">
      <c r="A1023" s="56"/>
      <c r="B1023" s="60">
        <v>4300</v>
      </c>
      <c r="C1023" s="65" t="s">
        <v>87</v>
      </c>
      <c r="D1023" s="62"/>
      <c r="E1023" s="62"/>
      <c r="F1023" s="62"/>
      <c r="G1023" s="62"/>
      <c r="H1023" s="62"/>
      <c r="I1023" s="62"/>
      <c r="J1023" s="62"/>
    </row>
    <row r="1024" spans="1:10" ht="12" hidden="1" customHeight="1" outlineLevel="1" x14ac:dyDescent="0.35">
      <c r="A1024" s="56"/>
      <c r="B1024" s="17">
        <v>5000</v>
      </c>
      <c r="C1024" s="18" t="s">
        <v>88</v>
      </c>
      <c r="D1024" s="78">
        <f t="shared" ref="D1024:F1024" si="1187">SUM(D1025:D1027)</f>
        <v>0</v>
      </c>
      <c r="E1024" s="78">
        <f t="shared" si="1187"/>
        <v>0</v>
      </c>
      <c r="F1024" s="78">
        <f t="shared" si="1187"/>
        <v>0</v>
      </c>
      <c r="G1024" s="78">
        <f t="shared" ref="G1024:H1024" si="1188">SUM(G1025:G1027)</f>
        <v>0</v>
      </c>
      <c r="H1024" s="78">
        <f t="shared" si="1188"/>
        <v>0</v>
      </c>
      <c r="I1024" s="78">
        <f t="shared" ref="I1024:J1024" si="1189">SUM(I1025:I1027)</f>
        <v>0</v>
      </c>
      <c r="J1024" s="78">
        <f t="shared" si="1189"/>
        <v>0</v>
      </c>
    </row>
    <row r="1025" spans="1:10" ht="12" hidden="1" customHeight="1" outlineLevel="1" x14ac:dyDescent="0.35">
      <c r="A1025" s="56"/>
      <c r="B1025" s="60">
        <v>5100</v>
      </c>
      <c r="C1025" s="66" t="s">
        <v>89</v>
      </c>
      <c r="D1025" s="78"/>
      <c r="E1025" s="78"/>
      <c r="F1025" s="78"/>
      <c r="G1025" s="78"/>
      <c r="H1025" s="78"/>
      <c r="I1025" s="78"/>
      <c r="J1025" s="78"/>
    </row>
    <row r="1026" spans="1:10" ht="12" hidden="1" customHeight="1" outlineLevel="1" x14ac:dyDescent="0.35">
      <c r="A1026" s="56"/>
      <c r="B1026" s="60">
        <v>5200</v>
      </c>
      <c r="C1026" s="66" t="s">
        <v>90</v>
      </c>
      <c r="D1026" s="78"/>
      <c r="E1026" s="78"/>
      <c r="F1026" s="78"/>
      <c r="G1026" s="78"/>
      <c r="H1026" s="78"/>
      <c r="I1026" s="78"/>
      <c r="J1026" s="78"/>
    </row>
    <row r="1027" spans="1:10" ht="12" hidden="1" customHeight="1" outlineLevel="1" x14ac:dyDescent="0.35">
      <c r="A1027" s="56"/>
      <c r="B1027" s="60">
        <v>5300</v>
      </c>
      <c r="C1027" s="67" t="s">
        <v>91</v>
      </c>
      <c r="D1027" s="78"/>
      <c r="E1027" s="78"/>
      <c r="F1027" s="78"/>
      <c r="G1027" s="78"/>
      <c r="H1027" s="78"/>
      <c r="I1027" s="78"/>
      <c r="J1027" s="78"/>
    </row>
    <row r="1028" spans="1:10" ht="12" hidden="1" customHeight="1" outlineLevel="1" x14ac:dyDescent="0.35">
      <c r="A1028" s="56"/>
      <c r="B1028" s="17">
        <v>6000</v>
      </c>
      <c r="C1028" s="18" t="s">
        <v>92</v>
      </c>
      <c r="D1028" s="78">
        <f t="shared" ref="D1028:F1028" si="1190">SUM(D1029:D1032)</f>
        <v>0</v>
      </c>
      <c r="E1028" s="78">
        <f t="shared" si="1190"/>
        <v>0</v>
      </c>
      <c r="F1028" s="78">
        <f t="shared" si="1190"/>
        <v>0</v>
      </c>
      <c r="G1028" s="78">
        <f t="shared" ref="G1028:H1028" si="1191">SUM(G1029:G1032)</f>
        <v>0</v>
      </c>
      <c r="H1028" s="78">
        <f t="shared" si="1191"/>
        <v>0</v>
      </c>
      <c r="I1028" s="78">
        <f t="shared" ref="I1028:J1028" si="1192">SUM(I1029:I1032)</f>
        <v>0</v>
      </c>
      <c r="J1028" s="78">
        <f t="shared" si="1192"/>
        <v>0</v>
      </c>
    </row>
    <row r="1029" spans="1:10" ht="12" hidden="1" customHeight="1" outlineLevel="1" x14ac:dyDescent="0.35">
      <c r="A1029" s="56"/>
      <c r="B1029" s="60">
        <v>6200</v>
      </c>
      <c r="C1029" s="66" t="s">
        <v>93</v>
      </c>
      <c r="D1029" s="62"/>
      <c r="E1029" s="62"/>
      <c r="F1029" s="62"/>
      <c r="G1029" s="62"/>
      <c r="H1029" s="62"/>
      <c r="I1029" s="62"/>
      <c r="J1029" s="62"/>
    </row>
    <row r="1030" spans="1:10" ht="12" hidden="1" customHeight="1" outlineLevel="1" x14ac:dyDescent="0.35">
      <c r="A1030" s="56"/>
      <c r="B1030" s="60">
        <v>6300</v>
      </c>
      <c r="C1030" s="66" t="s">
        <v>94</v>
      </c>
      <c r="D1030" s="62"/>
      <c r="E1030" s="62"/>
      <c r="F1030" s="62"/>
      <c r="G1030" s="62"/>
      <c r="H1030" s="62"/>
      <c r="I1030" s="62"/>
      <c r="J1030" s="62"/>
    </row>
    <row r="1031" spans="1:10" ht="12" hidden="1" customHeight="1" outlineLevel="1" x14ac:dyDescent="0.35">
      <c r="A1031" s="56"/>
      <c r="B1031" s="60">
        <v>6400</v>
      </c>
      <c r="C1031" s="66" t="s">
        <v>95</v>
      </c>
      <c r="D1031" s="62"/>
      <c r="E1031" s="62"/>
      <c r="F1031" s="62"/>
      <c r="G1031" s="62"/>
      <c r="H1031" s="62"/>
      <c r="I1031" s="62"/>
      <c r="J1031" s="62"/>
    </row>
    <row r="1032" spans="1:10" ht="12" hidden="1" customHeight="1" outlineLevel="1" x14ac:dyDescent="0.35">
      <c r="A1032" s="56"/>
      <c r="B1032" s="60">
        <v>6500</v>
      </c>
      <c r="C1032" s="67" t="s">
        <v>96</v>
      </c>
      <c r="D1032" s="62"/>
      <c r="E1032" s="62"/>
      <c r="F1032" s="62"/>
      <c r="G1032" s="62"/>
      <c r="H1032" s="62"/>
      <c r="I1032" s="62"/>
      <c r="J1032" s="62"/>
    </row>
    <row r="1033" spans="1:10" ht="12" hidden="1" customHeight="1" outlineLevel="1" x14ac:dyDescent="0.35">
      <c r="A1033" s="56"/>
      <c r="B1033" s="17">
        <v>7000</v>
      </c>
      <c r="C1033" s="18" t="s">
        <v>97</v>
      </c>
      <c r="D1033" s="78">
        <f t="shared" ref="D1033:F1033" si="1193">SUM(D1034:D1036)</f>
        <v>0</v>
      </c>
      <c r="E1033" s="78">
        <f t="shared" si="1193"/>
        <v>0</v>
      </c>
      <c r="F1033" s="78">
        <f t="shared" si="1193"/>
        <v>0</v>
      </c>
      <c r="G1033" s="78">
        <f t="shared" ref="G1033:H1033" si="1194">SUM(G1034:G1036)</f>
        <v>0</v>
      </c>
      <c r="H1033" s="78">
        <f t="shared" si="1194"/>
        <v>0</v>
      </c>
      <c r="I1033" s="78">
        <f t="shared" ref="I1033:J1033" si="1195">SUM(I1034:I1036)</f>
        <v>0</v>
      </c>
      <c r="J1033" s="78">
        <f t="shared" si="1195"/>
        <v>0</v>
      </c>
    </row>
    <row r="1034" spans="1:10" ht="12" hidden="1" customHeight="1" outlineLevel="1" x14ac:dyDescent="0.35">
      <c r="A1034" s="56"/>
      <c r="B1034" s="68">
        <v>7200</v>
      </c>
      <c r="C1034" s="69" t="s">
        <v>98</v>
      </c>
      <c r="D1034" s="62"/>
      <c r="E1034" s="62"/>
      <c r="F1034" s="62"/>
      <c r="G1034" s="62"/>
      <c r="H1034" s="62"/>
      <c r="I1034" s="62"/>
      <c r="J1034" s="62"/>
    </row>
    <row r="1035" spans="1:10" ht="12" hidden="1" customHeight="1" outlineLevel="1" x14ac:dyDescent="0.35">
      <c r="A1035" s="56"/>
      <c r="B1035" s="68">
        <v>7500</v>
      </c>
      <c r="C1035" s="69" t="s">
        <v>99</v>
      </c>
      <c r="D1035" s="62"/>
      <c r="E1035" s="62"/>
      <c r="F1035" s="62"/>
      <c r="G1035" s="62"/>
      <c r="H1035" s="62"/>
      <c r="I1035" s="62"/>
      <c r="J1035" s="62"/>
    </row>
    <row r="1036" spans="1:10" ht="12" hidden="1" customHeight="1" outlineLevel="1" x14ac:dyDescent="0.35">
      <c r="A1036" s="56"/>
      <c r="B1036" s="68">
        <v>7700</v>
      </c>
      <c r="C1036" s="69" t="s">
        <v>100</v>
      </c>
      <c r="D1036" s="62"/>
      <c r="E1036" s="62"/>
      <c r="F1036" s="62"/>
      <c r="G1036" s="62"/>
      <c r="H1036" s="62"/>
      <c r="I1036" s="62"/>
      <c r="J1036" s="62"/>
    </row>
    <row r="1037" spans="1:10" ht="12" hidden="1" customHeight="1" outlineLevel="1" x14ac:dyDescent="0.35">
      <c r="A1037" s="56"/>
      <c r="B1037" s="70">
        <v>8000</v>
      </c>
      <c r="C1037" s="71" t="s">
        <v>101</v>
      </c>
      <c r="D1037" s="78">
        <f t="shared" ref="D1037:F1037" si="1196">SUM(D1038:D1040)</f>
        <v>0</v>
      </c>
      <c r="E1037" s="78">
        <f t="shared" si="1196"/>
        <v>0</v>
      </c>
      <c r="F1037" s="78">
        <f t="shared" si="1196"/>
        <v>0</v>
      </c>
      <c r="G1037" s="78">
        <f t="shared" ref="G1037:H1037" si="1197">SUM(G1038:G1040)</f>
        <v>0</v>
      </c>
      <c r="H1037" s="78">
        <f t="shared" si="1197"/>
        <v>0</v>
      </c>
      <c r="I1037" s="78">
        <f t="shared" ref="I1037:J1037" si="1198">SUM(I1038:I1040)</f>
        <v>0</v>
      </c>
      <c r="J1037" s="78">
        <f t="shared" si="1198"/>
        <v>0</v>
      </c>
    </row>
    <row r="1038" spans="1:10" ht="12" hidden="1" customHeight="1" outlineLevel="1" x14ac:dyDescent="0.35">
      <c r="A1038" s="56"/>
      <c r="B1038" s="72">
        <v>8100</v>
      </c>
      <c r="C1038" s="73" t="s">
        <v>102</v>
      </c>
      <c r="D1038" s="78"/>
      <c r="E1038" s="78"/>
      <c r="F1038" s="78"/>
      <c r="G1038" s="78"/>
      <c r="H1038" s="78"/>
      <c r="I1038" s="78"/>
      <c r="J1038" s="78"/>
    </row>
    <row r="1039" spans="1:10" ht="12" hidden="1" customHeight="1" outlineLevel="1" x14ac:dyDescent="0.35">
      <c r="A1039" s="56"/>
      <c r="B1039" s="72">
        <v>8600</v>
      </c>
      <c r="C1039" s="73" t="s">
        <v>103</v>
      </c>
      <c r="D1039" s="78"/>
      <c r="E1039" s="78"/>
      <c r="F1039" s="78"/>
      <c r="G1039" s="78"/>
      <c r="H1039" s="78"/>
      <c r="I1039" s="78"/>
      <c r="J1039" s="78"/>
    </row>
    <row r="1040" spans="1:10" ht="12" hidden="1" customHeight="1" outlineLevel="1" x14ac:dyDescent="0.35">
      <c r="A1040" s="56"/>
      <c r="B1040" s="72">
        <v>8900</v>
      </c>
      <c r="C1040" s="73" t="s">
        <v>104</v>
      </c>
      <c r="D1040" s="78"/>
      <c r="E1040" s="78"/>
      <c r="F1040" s="78"/>
      <c r="G1040" s="78"/>
      <c r="H1040" s="78"/>
      <c r="I1040" s="78"/>
      <c r="J1040" s="78"/>
    </row>
    <row r="1041" spans="1:10" ht="12" customHeight="1" collapsed="1" x14ac:dyDescent="0.35">
      <c r="A1041" s="74" t="s">
        <v>158</v>
      </c>
      <c r="B1041" s="75"/>
      <c r="C1041" s="76" t="s">
        <v>159</v>
      </c>
      <c r="D1041" s="77">
        <f t="shared" ref="D1041:F1041" si="1199">D1042+D1058+D1071</f>
        <v>219521</v>
      </c>
      <c r="E1041" s="77">
        <f t="shared" si="1199"/>
        <v>86</v>
      </c>
      <c r="F1041" s="77">
        <f t="shared" si="1199"/>
        <v>219607</v>
      </c>
      <c r="G1041" s="77">
        <f t="shared" ref="G1041:H1041" si="1200">G1042+G1058+G1071</f>
        <v>0</v>
      </c>
      <c r="H1041" s="77">
        <f t="shared" si="1200"/>
        <v>219607</v>
      </c>
      <c r="I1041" s="77">
        <f t="shared" ref="I1041:J1041" si="1201">I1042+I1058+I1071</f>
        <v>-48267</v>
      </c>
      <c r="J1041" s="77">
        <f t="shared" si="1201"/>
        <v>171340</v>
      </c>
    </row>
    <row r="1042" spans="1:10" ht="12" customHeight="1" x14ac:dyDescent="0.35">
      <c r="A1042" s="45"/>
      <c r="B1042" s="46"/>
      <c r="C1042" s="47" t="s">
        <v>283</v>
      </c>
      <c r="D1042" s="48">
        <f t="shared" ref="D1042:F1042" si="1202">D1043+D1046+D1052+D1055+D1062+D1067</f>
        <v>121902</v>
      </c>
      <c r="E1042" s="48">
        <f t="shared" si="1202"/>
        <v>86</v>
      </c>
      <c r="F1042" s="48">
        <f t="shared" si="1202"/>
        <v>121988</v>
      </c>
      <c r="G1042" s="48">
        <f t="shared" ref="G1042:H1042" si="1203">G1043+G1046+G1052+G1055+G1062+G1067</f>
        <v>0</v>
      </c>
      <c r="H1042" s="48">
        <f t="shared" si="1203"/>
        <v>121988</v>
      </c>
      <c r="I1042" s="48">
        <f t="shared" ref="I1042:J1042" si="1204">I1043+I1046+I1052+I1055+I1062+I1067</f>
        <v>2268</v>
      </c>
      <c r="J1042" s="48">
        <f t="shared" si="1204"/>
        <v>124256</v>
      </c>
    </row>
    <row r="1043" spans="1:10" ht="12" hidden="1" customHeight="1" outlineLevel="1" x14ac:dyDescent="0.35">
      <c r="A1043" s="45"/>
      <c r="B1043" s="49">
        <v>1000</v>
      </c>
      <c r="C1043" s="50" t="s">
        <v>73</v>
      </c>
      <c r="D1043" s="48">
        <f t="shared" ref="D1043:F1043" si="1205">SUM(D1044:D1045)</f>
        <v>0</v>
      </c>
      <c r="E1043" s="48">
        <f t="shared" si="1205"/>
        <v>0</v>
      </c>
      <c r="F1043" s="48">
        <f t="shared" si="1205"/>
        <v>0</v>
      </c>
      <c r="G1043" s="48">
        <f t="shared" ref="G1043:H1043" si="1206">SUM(G1044:G1045)</f>
        <v>0</v>
      </c>
      <c r="H1043" s="48">
        <f t="shared" si="1206"/>
        <v>0</v>
      </c>
      <c r="I1043" s="48">
        <f t="shared" ref="I1043:J1043" si="1207">SUM(I1044:I1045)</f>
        <v>0</v>
      </c>
      <c r="J1043" s="48">
        <f t="shared" si="1207"/>
        <v>0</v>
      </c>
    </row>
    <row r="1044" spans="1:10" ht="12" hidden="1" customHeight="1" outlineLevel="1" x14ac:dyDescent="0.35">
      <c r="A1044" s="45"/>
      <c r="B1044" s="52">
        <v>1100</v>
      </c>
      <c r="C1044" s="53" t="s">
        <v>74</v>
      </c>
      <c r="D1044" s="54"/>
      <c r="E1044" s="54"/>
      <c r="F1044" s="54"/>
      <c r="G1044" s="54"/>
      <c r="H1044" s="54"/>
      <c r="I1044" s="54"/>
      <c r="J1044" s="54"/>
    </row>
    <row r="1045" spans="1:10" ht="12" hidden="1" customHeight="1" outlineLevel="1" x14ac:dyDescent="0.35">
      <c r="A1045" s="45"/>
      <c r="B1045" s="52">
        <v>1200</v>
      </c>
      <c r="C1045" s="55" t="s">
        <v>75</v>
      </c>
      <c r="D1045" s="54"/>
      <c r="E1045" s="54"/>
      <c r="F1045" s="54"/>
      <c r="G1045" s="54"/>
      <c r="H1045" s="54"/>
      <c r="I1045" s="54"/>
      <c r="J1045" s="54"/>
    </row>
    <row r="1046" spans="1:10" ht="12" customHeight="1" collapsed="1" x14ac:dyDescent="0.35">
      <c r="A1046" s="56"/>
      <c r="B1046" s="57">
        <v>2000</v>
      </c>
      <c r="C1046" s="58" t="s">
        <v>76</v>
      </c>
      <c r="D1046" s="78">
        <f t="shared" ref="D1046:F1046" si="1208">SUM(D1047:D1051)</f>
        <v>121902</v>
      </c>
      <c r="E1046" s="78">
        <f t="shared" si="1208"/>
        <v>86</v>
      </c>
      <c r="F1046" s="78">
        <f t="shared" si="1208"/>
        <v>121988</v>
      </c>
      <c r="G1046" s="78">
        <f t="shared" ref="G1046:H1046" si="1209">SUM(G1047:G1051)</f>
        <v>0</v>
      </c>
      <c r="H1046" s="78">
        <f t="shared" si="1209"/>
        <v>121988</v>
      </c>
      <c r="I1046" s="78">
        <f t="shared" ref="I1046:J1046" si="1210">SUM(I1047:I1051)</f>
        <v>2268</v>
      </c>
      <c r="J1046" s="78">
        <f t="shared" si="1210"/>
        <v>124256</v>
      </c>
    </row>
    <row r="1047" spans="1:10" ht="12" hidden="1" customHeight="1" outlineLevel="1" x14ac:dyDescent="0.35">
      <c r="A1047" s="56"/>
      <c r="B1047" s="60">
        <v>2100</v>
      </c>
      <c r="C1047" s="61" t="s">
        <v>77</v>
      </c>
      <c r="D1047" s="62"/>
      <c r="E1047" s="62"/>
      <c r="F1047" s="62"/>
      <c r="G1047" s="62"/>
      <c r="H1047" s="62"/>
      <c r="I1047" s="62"/>
      <c r="J1047" s="62"/>
    </row>
    <row r="1048" spans="1:10" ht="12" customHeight="1" collapsed="1" x14ac:dyDescent="0.35">
      <c r="A1048" s="56"/>
      <c r="B1048" s="60">
        <v>2200</v>
      </c>
      <c r="C1048" s="61" t="s">
        <v>78</v>
      </c>
      <c r="D1048" s="62">
        <v>118552</v>
      </c>
      <c r="E1048" s="62"/>
      <c r="F1048" s="62">
        <f>D1048+E1048</f>
        <v>118552</v>
      </c>
      <c r="G1048" s="62">
        <v>68</v>
      </c>
      <c r="H1048" s="62">
        <f>F1048+G1048</f>
        <v>118620</v>
      </c>
      <c r="I1048" s="62">
        <v>1737</v>
      </c>
      <c r="J1048" s="62">
        <f>H1048+I1048</f>
        <v>120357</v>
      </c>
    </row>
    <row r="1049" spans="1:10" ht="12" customHeight="1" x14ac:dyDescent="0.35">
      <c r="A1049" s="56"/>
      <c r="B1049" s="60">
        <v>2300</v>
      </c>
      <c r="C1049" s="61" t="s">
        <v>79</v>
      </c>
      <c r="D1049" s="62">
        <v>1000</v>
      </c>
      <c r="E1049" s="62"/>
      <c r="F1049" s="62">
        <f t="shared" ref="F1049:H1051" si="1211">D1049+E1049</f>
        <v>1000</v>
      </c>
      <c r="G1049" s="62">
        <v>-68</v>
      </c>
      <c r="H1049" s="62">
        <f t="shared" si="1211"/>
        <v>932</v>
      </c>
      <c r="I1049" s="62">
        <v>-269</v>
      </c>
      <c r="J1049" s="62">
        <f t="shared" ref="J1049:J1051" si="1212">H1049+I1049</f>
        <v>663</v>
      </c>
    </row>
    <row r="1050" spans="1:10" ht="12" hidden="1" customHeight="1" outlineLevel="1" x14ac:dyDescent="0.35">
      <c r="A1050" s="56"/>
      <c r="B1050" s="60">
        <v>2400</v>
      </c>
      <c r="C1050" s="61" t="s">
        <v>80</v>
      </c>
      <c r="D1050" s="62"/>
      <c r="E1050" s="62"/>
      <c r="F1050" s="62">
        <f t="shared" si="1211"/>
        <v>0</v>
      </c>
      <c r="G1050" s="62"/>
      <c r="H1050" s="62">
        <f t="shared" si="1211"/>
        <v>0</v>
      </c>
      <c r="I1050" s="62"/>
      <c r="J1050" s="62">
        <f t="shared" si="1212"/>
        <v>0</v>
      </c>
    </row>
    <row r="1051" spans="1:10" ht="12" customHeight="1" collapsed="1" x14ac:dyDescent="0.35">
      <c r="A1051" s="56"/>
      <c r="B1051" s="60">
        <v>2500</v>
      </c>
      <c r="C1051" s="61" t="s">
        <v>81</v>
      </c>
      <c r="D1051" s="62">
        <v>2350</v>
      </c>
      <c r="E1051" s="62">
        <v>86</v>
      </c>
      <c r="F1051" s="62">
        <f t="shared" si="1211"/>
        <v>2436</v>
      </c>
      <c r="G1051" s="62"/>
      <c r="H1051" s="62">
        <f t="shared" si="1211"/>
        <v>2436</v>
      </c>
      <c r="I1051" s="62">
        <v>800</v>
      </c>
      <c r="J1051" s="62">
        <f t="shared" si="1212"/>
        <v>3236</v>
      </c>
    </row>
    <row r="1052" spans="1:10" ht="12" hidden="1" customHeight="1" outlineLevel="1" x14ac:dyDescent="0.35">
      <c r="A1052" s="56"/>
      <c r="B1052" s="17">
        <v>3000</v>
      </c>
      <c r="C1052" s="63" t="s">
        <v>82</v>
      </c>
      <c r="D1052" s="78">
        <f t="shared" ref="D1052:F1052" si="1213">SUM(D1053:D1054)</f>
        <v>0</v>
      </c>
      <c r="E1052" s="78">
        <f t="shared" si="1213"/>
        <v>0</v>
      </c>
      <c r="F1052" s="78">
        <f t="shared" si="1213"/>
        <v>0</v>
      </c>
      <c r="G1052" s="78">
        <f t="shared" ref="G1052:H1052" si="1214">SUM(G1053:G1054)</f>
        <v>0</v>
      </c>
      <c r="H1052" s="78">
        <f t="shared" si="1214"/>
        <v>0</v>
      </c>
      <c r="I1052" s="78">
        <f t="shared" ref="I1052:J1052" si="1215">SUM(I1053:I1054)</f>
        <v>0</v>
      </c>
      <c r="J1052" s="78">
        <f t="shared" si="1215"/>
        <v>0</v>
      </c>
    </row>
    <row r="1053" spans="1:10" ht="12" hidden="1" customHeight="1" outlineLevel="1" x14ac:dyDescent="0.35">
      <c r="A1053" s="56"/>
      <c r="B1053" s="60">
        <v>3200</v>
      </c>
      <c r="C1053" s="61" t="s">
        <v>83</v>
      </c>
      <c r="D1053" s="62"/>
      <c r="E1053" s="62"/>
      <c r="F1053" s="62"/>
      <c r="G1053" s="62"/>
      <c r="H1053" s="62"/>
      <c r="I1053" s="62"/>
      <c r="J1053" s="62"/>
    </row>
    <row r="1054" spans="1:10" ht="12" hidden="1" customHeight="1" outlineLevel="1" x14ac:dyDescent="0.35">
      <c r="A1054" s="56"/>
      <c r="B1054" s="60">
        <v>3300</v>
      </c>
      <c r="C1054" s="61" t="s">
        <v>84</v>
      </c>
      <c r="D1054" s="62"/>
      <c r="E1054" s="62"/>
      <c r="F1054" s="62"/>
      <c r="G1054" s="62"/>
      <c r="H1054" s="62"/>
      <c r="I1054" s="62"/>
      <c r="J1054" s="62"/>
    </row>
    <row r="1055" spans="1:10" ht="15" hidden="1" customHeight="1" outlineLevel="1" x14ac:dyDescent="0.35">
      <c r="A1055" s="56"/>
      <c r="B1055" s="17">
        <v>4000</v>
      </c>
      <c r="C1055" s="64" t="s">
        <v>85</v>
      </c>
      <c r="D1055" s="78">
        <f t="shared" ref="D1055:F1055" si="1216">SUM(D1056:D1057)</f>
        <v>0</v>
      </c>
      <c r="E1055" s="78">
        <f t="shared" si="1216"/>
        <v>0</v>
      </c>
      <c r="F1055" s="78">
        <f t="shared" si="1216"/>
        <v>0</v>
      </c>
      <c r="G1055" s="78">
        <f t="shared" ref="G1055:H1055" si="1217">SUM(G1056:G1057)</f>
        <v>0</v>
      </c>
      <c r="H1055" s="78">
        <f t="shared" si="1217"/>
        <v>0</v>
      </c>
      <c r="I1055" s="78">
        <f t="shared" ref="I1055:J1055" si="1218">SUM(I1056:I1057)</f>
        <v>0</v>
      </c>
      <c r="J1055" s="78">
        <f t="shared" si="1218"/>
        <v>0</v>
      </c>
    </row>
    <row r="1056" spans="1:10" ht="15" hidden="1" customHeight="1" outlineLevel="1" x14ac:dyDescent="0.35">
      <c r="A1056" s="56"/>
      <c r="B1056" s="60">
        <v>4200</v>
      </c>
      <c r="C1056" s="65" t="s">
        <v>86</v>
      </c>
      <c r="D1056" s="62"/>
      <c r="E1056" s="62"/>
      <c r="F1056" s="62"/>
      <c r="G1056" s="62"/>
      <c r="H1056" s="62"/>
      <c r="I1056" s="62"/>
      <c r="J1056" s="62"/>
    </row>
    <row r="1057" spans="1:10" ht="15" hidden="1" customHeight="1" outlineLevel="1" x14ac:dyDescent="0.35">
      <c r="A1057" s="56"/>
      <c r="B1057" s="60">
        <v>4300</v>
      </c>
      <c r="C1057" s="65" t="s">
        <v>87</v>
      </c>
      <c r="D1057" s="62"/>
      <c r="E1057" s="62"/>
      <c r="F1057" s="62"/>
      <c r="G1057" s="62"/>
      <c r="H1057" s="62"/>
      <c r="I1057" s="62"/>
      <c r="J1057" s="62"/>
    </row>
    <row r="1058" spans="1:10" ht="12" customHeight="1" collapsed="1" x14ac:dyDescent="0.35">
      <c r="A1058" s="56"/>
      <c r="B1058" s="17">
        <v>5000</v>
      </c>
      <c r="C1058" s="18" t="s">
        <v>88</v>
      </c>
      <c r="D1058" s="78">
        <f t="shared" ref="D1058:F1058" si="1219">SUM(D1059:D1061)</f>
        <v>97619</v>
      </c>
      <c r="E1058" s="78">
        <f t="shared" si="1219"/>
        <v>0</v>
      </c>
      <c r="F1058" s="78">
        <f t="shared" si="1219"/>
        <v>97619</v>
      </c>
      <c r="G1058" s="78">
        <f t="shared" ref="G1058:H1058" si="1220">SUM(G1059:G1061)</f>
        <v>0</v>
      </c>
      <c r="H1058" s="78">
        <f t="shared" si="1220"/>
        <v>97619</v>
      </c>
      <c r="I1058" s="78">
        <f t="shared" ref="I1058:J1058" si="1221">SUM(I1059:I1061)</f>
        <v>-50535</v>
      </c>
      <c r="J1058" s="78">
        <f t="shared" si="1221"/>
        <v>47084</v>
      </c>
    </row>
    <row r="1059" spans="1:10" ht="12" customHeight="1" x14ac:dyDescent="0.35">
      <c r="A1059" s="56"/>
      <c r="B1059" s="60">
        <v>5100</v>
      </c>
      <c r="C1059" s="66" t="s">
        <v>89</v>
      </c>
      <c r="D1059" s="78"/>
      <c r="E1059" s="78"/>
      <c r="F1059" s="62">
        <f>D1059+E1059</f>
        <v>0</v>
      </c>
      <c r="G1059" s="78"/>
      <c r="H1059" s="62">
        <f>F1059+G1059</f>
        <v>0</v>
      </c>
      <c r="I1059" s="78"/>
      <c r="J1059" s="62">
        <f>H1059+I1059</f>
        <v>0</v>
      </c>
    </row>
    <row r="1060" spans="1:10" ht="12" customHeight="1" x14ac:dyDescent="0.35">
      <c r="A1060" s="56"/>
      <c r="B1060" s="60">
        <v>5200</v>
      </c>
      <c r="C1060" s="66" t="s">
        <v>90</v>
      </c>
      <c r="D1060" s="62">
        <v>97619</v>
      </c>
      <c r="E1060" s="62"/>
      <c r="F1060" s="62">
        <f>D1060+E1060</f>
        <v>97619</v>
      </c>
      <c r="G1060" s="62"/>
      <c r="H1060" s="62">
        <f>F1060+G1060</f>
        <v>97619</v>
      </c>
      <c r="I1060" s="62">
        <v>-50535</v>
      </c>
      <c r="J1060" s="62">
        <f>H1060+I1060</f>
        <v>47084</v>
      </c>
    </row>
    <row r="1061" spans="1:10" ht="12" hidden="1" customHeight="1" outlineLevel="1" x14ac:dyDescent="0.35">
      <c r="A1061" s="56"/>
      <c r="B1061" s="60">
        <v>5300</v>
      </c>
      <c r="C1061" s="67" t="s">
        <v>91</v>
      </c>
      <c r="D1061" s="78"/>
      <c r="E1061" s="78"/>
      <c r="F1061" s="78"/>
      <c r="G1061" s="78"/>
      <c r="H1061" s="78"/>
      <c r="I1061" s="78"/>
      <c r="J1061" s="78"/>
    </row>
    <row r="1062" spans="1:10" ht="12" hidden="1" customHeight="1" outlineLevel="1" x14ac:dyDescent="0.35">
      <c r="A1062" s="56"/>
      <c r="B1062" s="17">
        <v>6000</v>
      </c>
      <c r="C1062" s="18" t="s">
        <v>92</v>
      </c>
      <c r="D1062" s="78">
        <f t="shared" ref="D1062:F1062" si="1222">SUM(D1063:D1066)</f>
        <v>0</v>
      </c>
      <c r="E1062" s="78">
        <f t="shared" si="1222"/>
        <v>0</v>
      </c>
      <c r="F1062" s="78">
        <f t="shared" si="1222"/>
        <v>0</v>
      </c>
      <c r="G1062" s="78">
        <f t="shared" ref="G1062:H1062" si="1223">SUM(G1063:G1066)</f>
        <v>0</v>
      </c>
      <c r="H1062" s="78">
        <f t="shared" si="1223"/>
        <v>0</v>
      </c>
      <c r="I1062" s="78">
        <f t="shared" ref="I1062:J1062" si="1224">SUM(I1063:I1066)</f>
        <v>0</v>
      </c>
      <c r="J1062" s="78">
        <f t="shared" si="1224"/>
        <v>0</v>
      </c>
    </row>
    <row r="1063" spans="1:10" ht="12" hidden="1" customHeight="1" outlineLevel="1" x14ac:dyDescent="0.35">
      <c r="A1063" s="56"/>
      <c r="B1063" s="60">
        <v>6200</v>
      </c>
      <c r="C1063" s="66" t="s">
        <v>93</v>
      </c>
      <c r="D1063" s="62"/>
      <c r="E1063" s="62"/>
      <c r="F1063" s="62"/>
      <c r="G1063" s="62"/>
      <c r="H1063" s="62"/>
      <c r="I1063" s="62"/>
      <c r="J1063" s="62"/>
    </row>
    <row r="1064" spans="1:10" ht="12" hidden="1" customHeight="1" outlineLevel="1" x14ac:dyDescent="0.35">
      <c r="A1064" s="56"/>
      <c r="B1064" s="60">
        <v>6300</v>
      </c>
      <c r="C1064" s="66" t="s">
        <v>94</v>
      </c>
      <c r="D1064" s="62"/>
      <c r="E1064" s="62"/>
      <c r="F1064" s="62"/>
      <c r="G1064" s="62"/>
      <c r="H1064" s="62"/>
      <c r="I1064" s="62"/>
      <c r="J1064" s="62"/>
    </row>
    <row r="1065" spans="1:10" ht="12" hidden="1" customHeight="1" outlineLevel="1" x14ac:dyDescent="0.35">
      <c r="A1065" s="56"/>
      <c r="B1065" s="60">
        <v>6400</v>
      </c>
      <c r="C1065" s="66" t="s">
        <v>95</v>
      </c>
      <c r="D1065" s="62"/>
      <c r="E1065" s="62"/>
      <c r="F1065" s="62"/>
      <c r="G1065" s="62"/>
      <c r="H1065" s="62"/>
      <c r="I1065" s="62"/>
      <c r="J1065" s="62"/>
    </row>
    <row r="1066" spans="1:10" ht="12" hidden="1" customHeight="1" outlineLevel="1" x14ac:dyDescent="0.35">
      <c r="A1066" s="56"/>
      <c r="B1066" s="60">
        <v>6500</v>
      </c>
      <c r="C1066" s="67" t="s">
        <v>96</v>
      </c>
      <c r="D1066" s="62"/>
      <c r="E1066" s="62"/>
      <c r="F1066" s="62"/>
      <c r="G1066" s="62"/>
      <c r="H1066" s="62"/>
      <c r="I1066" s="62"/>
      <c r="J1066" s="62"/>
    </row>
    <row r="1067" spans="1:10" ht="12" hidden="1" customHeight="1" outlineLevel="1" x14ac:dyDescent="0.35">
      <c r="A1067" s="56"/>
      <c r="B1067" s="17">
        <v>7000</v>
      </c>
      <c r="C1067" s="18" t="s">
        <v>97</v>
      </c>
      <c r="D1067" s="78">
        <f t="shared" ref="D1067:F1067" si="1225">SUM(D1068:D1070)</f>
        <v>0</v>
      </c>
      <c r="E1067" s="78">
        <f t="shared" si="1225"/>
        <v>0</v>
      </c>
      <c r="F1067" s="78">
        <f t="shared" si="1225"/>
        <v>0</v>
      </c>
      <c r="G1067" s="78">
        <f t="shared" ref="G1067:H1067" si="1226">SUM(G1068:G1070)</f>
        <v>0</v>
      </c>
      <c r="H1067" s="78">
        <f t="shared" si="1226"/>
        <v>0</v>
      </c>
      <c r="I1067" s="78">
        <f t="shared" ref="I1067:J1067" si="1227">SUM(I1068:I1070)</f>
        <v>0</v>
      </c>
      <c r="J1067" s="78">
        <f t="shared" si="1227"/>
        <v>0</v>
      </c>
    </row>
    <row r="1068" spans="1:10" ht="12" hidden="1" customHeight="1" outlineLevel="1" x14ac:dyDescent="0.35">
      <c r="A1068" s="56"/>
      <c r="B1068" s="68">
        <v>7200</v>
      </c>
      <c r="C1068" s="69" t="s">
        <v>98</v>
      </c>
      <c r="D1068" s="62"/>
      <c r="E1068" s="62"/>
      <c r="F1068" s="62"/>
      <c r="G1068" s="62"/>
      <c r="H1068" s="62"/>
      <c r="I1068" s="62"/>
      <c r="J1068" s="62"/>
    </row>
    <row r="1069" spans="1:10" ht="12" hidden="1" customHeight="1" outlineLevel="1" x14ac:dyDescent="0.35">
      <c r="A1069" s="56"/>
      <c r="B1069" s="68">
        <v>7500</v>
      </c>
      <c r="C1069" s="69" t="s">
        <v>99</v>
      </c>
      <c r="D1069" s="62"/>
      <c r="E1069" s="62"/>
      <c r="F1069" s="62"/>
      <c r="G1069" s="62"/>
      <c r="H1069" s="62"/>
      <c r="I1069" s="62"/>
      <c r="J1069" s="62"/>
    </row>
    <row r="1070" spans="1:10" ht="12" hidden="1" customHeight="1" outlineLevel="1" x14ac:dyDescent="0.35">
      <c r="A1070" s="56"/>
      <c r="B1070" s="68">
        <v>7700</v>
      </c>
      <c r="C1070" s="69" t="s">
        <v>100</v>
      </c>
      <c r="D1070" s="62"/>
      <c r="E1070" s="62"/>
      <c r="F1070" s="62"/>
      <c r="G1070" s="62"/>
      <c r="H1070" s="62"/>
      <c r="I1070" s="62"/>
      <c r="J1070" s="62"/>
    </row>
    <row r="1071" spans="1:10" ht="12" hidden="1" customHeight="1" outlineLevel="1" x14ac:dyDescent="0.35">
      <c r="A1071" s="56"/>
      <c r="B1071" s="70">
        <v>8000</v>
      </c>
      <c r="C1071" s="71" t="s">
        <v>101</v>
      </c>
      <c r="D1071" s="78">
        <f t="shared" ref="D1071:F1071" si="1228">SUM(D1072:D1074)</f>
        <v>0</v>
      </c>
      <c r="E1071" s="78">
        <f t="shared" si="1228"/>
        <v>0</v>
      </c>
      <c r="F1071" s="78">
        <f t="shared" si="1228"/>
        <v>0</v>
      </c>
      <c r="G1071" s="78">
        <f t="shared" ref="G1071:H1071" si="1229">SUM(G1072:G1074)</f>
        <v>0</v>
      </c>
      <c r="H1071" s="78">
        <f t="shared" si="1229"/>
        <v>0</v>
      </c>
      <c r="I1071" s="78">
        <f t="shared" ref="I1071:J1071" si="1230">SUM(I1072:I1074)</f>
        <v>0</v>
      </c>
      <c r="J1071" s="78">
        <f t="shared" si="1230"/>
        <v>0</v>
      </c>
    </row>
    <row r="1072" spans="1:10" ht="12" hidden="1" customHeight="1" outlineLevel="1" x14ac:dyDescent="0.35">
      <c r="A1072" s="56"/>
      <c r="B1072" s="72">
        <v>8100</v>
      </c>
      <c r="C1072" s="73" t="s">
        <v>102</v>
      </c>
      <c r="D1072" s="78"/>
      <c r="E1072" s="78"/>
      <c r="F1072" s="78"/>
      <c r="G1072" s="78"/>
      <c r="H1072" s="78"/>
      <c r="I1072" s="78"/>
      <c r="J1072" s="78"/>
    </row>
    <row r="1073" spans="1:10" ht="12" hidden="1" customHeight="1" outlineLevel="1" x14ac:dyDescent="0.35">
      <c r="A1073" s="56"/>
      <c r="B1073" s="72">
        <v>8600</v>
      </c>
      <c r="C1073" s="73" t="s">
        <v>103</v>
      </c>
      <c r="D1073" s="78"/>
      <c r="E1073" s="78"/>
      <c r="F1073" s="78"/>
      <c r="G1073" s="78"/>
      <c r="H1073" s="78"/>
      <c r="I1073" s="78"/>
      <c r="J1073" s="78"/>
    </row>
    <row r="1074" spans="1:10" ht="12" hidden="1" customHeight="1" outlineLevel="1" x14ac:dyDescent="0.35">
      <c r="A1074" s="56"/>
      <c r="B1074" s="72">
        <v>8900</v>
      </c>
      <c r="C1074" s="73" t="s">
        <v>104</v>
      </c>
      <c r="D1074" s="78"/>
      <c r="E1074" s="78"/>
      <c r="F1074" s="78"/>
      <c r="G1074" s="78"/>
      <c r="H1074" s="78"/>
      <c r="I1074" s="78"/>
      <c r="J1074" s="78"/>
    </row>
    <row r="1075" spans="1:10" ht="12" customHeight="1" collapsed="1" x14ac:dyDescent="0.35">
      <c r="A1075" s="74" t="s">
        <v>160</v>
      </c>
      <c r="B1075" s="75"/>
      <c r="C1075" s="76" t="s">
        <v>161</v>
      </c>
      <c r="D1075" s="77">
        <f t="shared" ref="D1075:F1075" si="1231">D1105+D1092+D1076</f>
        <v>1722</v>
      </c>
      <c r="E1075" s="77">
        <f t="shared" si="1231"/>
        <v>0</v>
      </c>
      <c r="F1075" s="77">
        <f t="shared" si="1231"/>
        <v>1722</v>
      </c>
      <c r="G1075" s="77">
        <f t="shared" ref="G1075:H1075" si="1232">G1105+G1092+G1076</f>
        <v>0</v>
      </c>
      <c r="H1075" s="77">
        <f t="shared" si="1232"/>
        <v>1722</v>
      </c>
      <c r="I1075" s="77">
        <f t="shared" ref="I1075:J1075" si="1233">I1105+I1092+I1076</f>
        <v>0</v>
      </c>
      <c r="J1075" s="77">
        <f t="shared" si="1233"/>
        <v>1722</v>
      </c>
    </row>
    <row r="1076" spans="1:10" ht="12" customHeight="1" x14ac:dyDescent="0.35">
      <c r="A1076" s="56"/>
      <c r="B1076" s="46"/>
      <c r="C1076" s="47" t="s">
        <v>72</v>
      </c>
      <c r="D1076" s="48">
        <f t="shared" ref="D1076:F1076" si="1234">D1077+D1080+D1086+D1089+D1096+D1101</f>
        <v>1722</v>
      </c>
      <c r="E1076" s="48">
        <f t="shared" si="1234"/>
        <v>0</v>
      </c>
      <c r="F1076" s="48">
        <f t="shared" si="1234"/>
        <v>1722</v>
      </c>
      <c r="G1076" s="48">
        <f t="shared" ref="G1076:H1076" si="1235">G1077+G1080+G1086+G1089+G1096+G1101</f>
        <v>0</v>
      </c>
      <c r="H1076" s="48">
        <f t="shared" si="1235"/>
        <v>1722</v>
      </c>
      <c r="I1076" s="48">
        <f t="shared" ref="I1076:J1076" si="1236">I1077+I1080+I1086+I1089+I1096+I1101</f>
        <v>0</v>
      </c>
      <c r="J1076" s="48">
        <f t="shared" si="1236"/>
        <v>1722</v>
      </c>
    </row>
    <row r="1077" spans="1:10" ht="12" hidden="1" customHeight="1" outlineLevel="1" x14ac:dyDescent="0.35">
      <c r="A1077" s="56"/>
      <c r="B1077" s="49">
        <v>1000</v>
      </c>
      <c r="C1077" s="50" t="s">
        <v>73</v>
      </c>
      <c r="D1077" s="48">
        <f t="shared" ref="D1077:F1077" si="1237">SUM(D1078:D1079)</f>
        <v>0</v>
      </c>
      <c r="E1077" s="48">
        <f t="shared" si="1237"/>
        <v>0</v>
      </c>
      <c r="F1077" s="48">
        <f t="shared" si="1237"/>
        <v>0</v>
      </c>
      <c r="G1077" s="48">
        <f t="shared" ref="G1077:H1077" si="1238">SUM(G1078:G1079)</f>
        <v>0</v>
      </c>
      <c r="H1077" s="48">
        <f t="shared" si="1238"/>
        <v>0</v>
      </c>
      <c r="I1077" s="48">
        <f t="shared" ref="I1077:J1077" si="1239">SUM(I1078:I1079)</f>
        <v>0</v>
      </c>
      <c r="J1077" s="48">
        <f t="shared" si="1239"/>
        <v>0</v>
      </c>
    </row>
    <row r="1078" spans="1:10" ht="12" hidden="1" customHeight="1" outlineLevel="1" x14ac:dyDescent="0.35">
      <c r="A1078" s="56"/>
      <c r="B1078" s="52">
        <v>1100</v>
      </c>
      <c r="C1078" s="53" t="s">
        <v>74</v>
      </c>
      <c r="D1078" s="54"/>
      <c r="E1078" s="54"/>
      <c r="F1078" s="54">
        <f>D1078+E1078</f>
        <v>0</v>
      </c>
      <c r="G1078" s="54"/>
      <c r="H1078" s="54">
        <f>F1078+G1078</f>
        <v>0</v>
      </c>
      <c r="I1078" s="54"/>
      <c r="J1078" s="54">
        <f>H1078+I1078</f>
        <v>0</v>
      </c>
    </row>
    <row r="1079" spans="1:10" ht="12" hidden="1" customHeight="1" outlineLevel="1" x14ac:dyDescent="0.35">
      <c r="A1079" s="56"/>
      <c r="B1079" s="52">
        <v>1200</v>
      </c>
      <c r="C1079" s="55" t="s">
        <v>75</v>
      </c>
      <c r="D1079" s="54"/>
      <c r="E1079" s="54"/>
      <c r="F1079" s="54">
        <f>D1079+E1079</f>
        <v>0</v>
      </c>
      <c r="G1079" s="54"/>
      <c r="H1079" s="54">
        <f>F1079+G1079</f>
        <v>0</v>
      </c>
      <c r="I1079" s="54"/>
      <c r="J1079" s="54">
        <f>H1079+I1079</f>
        <v>0</v>
      </c>
    </row>
    <row r="1080" spans="1:10" ht="12" hidden="1" customHeight="1" outlineLevel="1" x14ac:dyDescent="0.35">
      <c r="A1080" s="56"/>
      <c r="B1080" s="57">
        <v>2000</v>
      </c>
      <c r="C1080" s="58" t="s">
        <v>76</v>
      </c>
      <c r="D1080" s="78">
        <f t="shared" ref="D1080:F1080" si="1240">SUM(D1081:D1085)</f>
        <v>0</v>
      </c>
      <c r="E1080" s="78">
        <f t="shared" si="1240"/>
        <v>0</v>
      </c>
      <c r="F1080" s="78">
        <f t="shared" si="1240"/>
        <v>0</v>
      </c>
      <c r="G1080" s="78">
        <f t="shared" ref="G1080:H1080" si="1241">SUM(G1081:G1085)</f>
        <v>0</v>
      </c>
      <c r="H1080" s="78">
        <f t="shared" si="1241"/>
        <v>0</v>
      </c>
      <c r="I1080" s="78">
        <f t="shared" ref="I1080:J1080" si="1242">SUM(I1081:I1085)</f>
        <v>0</v>
      </c>
      <c r="J1080" s="78">
        <f t="shared" si="1242"/>
        <v>0</v>
      </c>
    </row>
    <row r="1081" spans="1:10" ht="12" hidden="1" customHeight="1" outlineLevel="1" x14ac:dyDescent="0.35">
      <c r="A1081" s="56"/>
      <c r="B1081" s="60">
        <v>2100</v>
      </c>
      <c r="C1081" s="61" t="s">
        <v>77</v>
      </c>
      <c r="D1081" s="62"/>
      <c r="E1081" s="62"/>
      <c r="F1081" s="62">
        <f t="shared" ref="F1081:H1083" si="1243">D1081+E1081</f>
        <v>0</v>
      </c>
      <c r="G1081" s="62"/>
      <c r="H1081" s="62">
        <f t="shared" si="1243"/>
        <v>0</v>
      </c>
      <c r="I1081" s="62"/>
      <c r="J1081" s="62">
        <f t="shared" ref="J1081:J1083" si="1244">H1081+I1081</f>
        <v>0</v>
      </c>
    </row>
    <row r="1082" spans="1:10" ht="12" hidden="1" customHeight="1" outlineLevel="1" x14ac:dyDescent="0.35">
      <c r="A1082" s="56"/>
      <c r="B1082" s="60">
        <v>2200</v>
      </c>
      <c r="C1082" s="61" t="s">
        <v>78</v>
      </c>
      <c r="D1082" s="62"/>
      <c r="E1082" s="62"/>
      <c r="F1082" s="62">
        <f t="shared" si="1243"/>
        <v>0</v>
      </c>
      <c r="G1082" s="62"/>
      <c r="H1082" s="62">
        <f t="shared" si="1243"/>
        <v>0</v>
      </c>
      <c r="I1082" s="62"/>
      <c r="J1082" s="62">
        <f t="shared" si="1244"/>
        <v>0</v>
      </c>
    </row>
    <row r="1083" spans="1:10" ht="12" hidden="1" customHeight="1" outlineLevel="1" x14ac:dyDescent="0.35">
      <c r="A1083" s="56"/>
      <c r="B1083" s="60">
        <v>2300</v>
      </c>
      <c r="C1083" s="61" t="s">
        <v>79</v>
      </c>
      <c r="D1083" s="62"/>
      <c r="E1083" s="62"/>
      <c r="F1083" s="62">
        <f t="shared" si="1243"/>
        <v>0</v>
      </c>
      <c r="G1083" s="62"/>
      <c r="H1083" s="62">
        <f t="shared" si="1243"/>
        <v>0</v>
      </c>
      <c r="I1083" s="62"/>
      <c r="J1083" s="62">
        <f t="shared" si="1244"/>
        <v>0</v>
      </c>
    </row>
    <row r="1084" spans="1:10" ht="12" hidden="1" customHeight="1" outlineLevel="1" x14ac:dyDescent="0.35">
      <c r="A1084" s="56"/>
      <c r="B1084" s="60">
        <v>2400</v>
      </c>
      <c r="C1084" s="61" t="s">
        <v>80</v>
      </c>
      <c r="D1084" s="62"/>
      <c r="E1084" s="62"/>
      <c r="F1084" s="62"/>
      <c r="G1084" s="62"/>
      <c r="H1084" s="62"/>
      <c r="I1084" s="62"/>
      <c r="J1084" s="62"/>
    </row>
    <row r="1085" spans="1:10" ht="12" hidden="1" customHeight="1" outlineLevel="1" x14ac:dyDescent="0.35">
      <c r="A1085" s="56"/>
      <c r="B1085" s="60">
        <v>2500</v>
      </c>
      <c r="C1085" s="61" t="s">
        <v>81</v>
      </c>
      <c r="D1085" s="62"/>
      <c r="E1085" s="62"/>
      <c r="F1085" s="62"/>
      <c r="G1085" s="62"/>
      <c r="H1085" s="62"/>
      <c r="I1085" s="62"/>
      <c r="J1085" s="62"/>
    </row>
    <row r="1086" spans="1:10" ht="12" hidden="1" customHeight="1" outlineLevel="1" x14ac:dyDescent="0.35">
      <c r="A1086" s="56"/>
      <c r="B1086" s="17">
        <v>3000</v>
      </c>
      <c r="C1086" s="63" t="s">
        <v>82</v>
      </c>
      <c r="D1086" s="78">
        <f t="shared" ref="D1086:F1086" si="1245">SUM(D1087:D1088)</f>
        <v>0</v>
      </c>
      <c r="E1086" s="78">
        <f t="shared" si="1245"/>
        <v>0</v>
      </c>
      <c r="F1086" s="78">
        <f t="shared" si="1245"/>
        <v>0</v>
      </c>
      <c r="G1086" s="78">
        <f t="shared" ref="G1086:H1086" si="1246">SUM(G1087:G1088)</f>
        <v>0</v>
      </c>
      <c r="H1086" s="78">
        <f t="shared" si="1246"/>
        <v>0</v>
      </c>
      <c r="I1086" s="78">
        <f t="shared" ref="I1086:J1086" si="1247">SUM(I1087:I1088)</f>
        <v>0</v>
      </c>
      <c r="J1086" s="78">
        <f t="shared" si="1247"/>
        <v>0</v>
      </c>
    </row>
    <row r="1087" spans="1:10" ht="12" hidden="1" customHeight="1" outlineLevel="1" x14ac:dyDescent="0.35">
      <c r="A1087" s="56"/>
      <c r="B1087" s="60">
        <v>3200</v>
      </c>
      <c r="C1087" s="61" t="s">
        <v>83</v>
      </c>
      <c r="D1087" s="62"/>
      <c r="E1087" s="62"/>
      <c r="F1087" s="62"/>
      <c r="G1087" s="62"/>
      <c r="H1087" s="62"/>
      <c r="I1087" s="62"/>
      <c r="J1087" s="62"/>
    </row>
    <row r="1088" spans="1:10" ht="12" hidden="1" customHeight="1" outlineLevel="1" x14ac:dyDescent="0.35">
      <c r="A1088" s="56"/>
      <c r="B1088" s="60">
        <v>3300</v>
      </c>
      <c r="C1088" s="61" t="s">
        <v>84</v>
      </c>
      <c r="D1088" s="62"/>
      <c r="E1088" s="62"/>
      <c r="F1088" s="62"/>
      <c r="G1088" s="62"/>
      <c r="H1088" s="62"/>
      <c r="I1088" s="62"/>
      <c r="J1088" s="62"/>
    </row>
    <row r="1089" spans="1:10" ht="12" hidden="1" customHeight="1" outlineLevel="1" x14ac:dyDescent="0.35">
      <c r="A1089" s="56"/>
      <c r="B1089" s="17">
        <v>4000</v>
      </c>
      <c r="C1089" s="64" t="s">
        <v>85</v>
      </c>
      <c r="D1089" s="78">
        <f t="shared" ref="D1089:F1089" si="1248">SUM(D1090:D1091)</f>
        <v>0</v>
      </c>
      <c r="E1089" s="78">
        <f t="shared" si="1248"/>
        <v>0</v>
      </c>
      <c r="F1089" s="78">
        <f t="shared" si="1248"/>
        <v>0</v>
      </c>
      <c r="G1089" s="78">
        <f t="shared" ref="G1089:H1089" si="1249">SUM(G1090:G1091)</f>
        <v>0</v>
      </c>
      <c r="H1089" s="78">
        <f t="shared" si="1249"/>
        <v>0</v>
      </c>
      <c r="I1089" s="78">
        <f t="shared" ref="I1089:J1089" si="1250">SUM(I1090:I1091)</f>
        <v>0</v>
      </c>
      <c r="J1089" s="78">
        <f t="shared" si="1250"/>
        <v>0</v>
      </c>
    </row>
    <row r="1090" spans="1:10" ht="12" hidden="1" customHeight="1" outlineLevel="1" x14ac:dyDescent="0.35">
      <c r="A1090" s="56"/>
      <c r="B1090" s="60">
        <v>4200</v>
      </c>
      <c r="C1090" s="65" t="s">
        <v>86</v>
      </c>
      <c r="D1090" s="62"/>
      <c r="E1090" s="62"/>
      <c r="F1090" s="62"/>
      <c r="G1090" s="62"/>
      <c r="H1090" s="62"/>
      <c r="I1090" s="62"/>
      <c r="J1090" s="62"/>
    </row>
    <row r="1091" spans="1:10" ht="12" hidden="1" customHeight="1" outlineLevel="1" x14ac:dyDescent="0.35">
      <c r="A1091" s="56"/>
      <c r="B1091" s="60">
        <v>4300</v>
      </c>
      <c r="C1091" s="65" t="s">
        <v>87</v>
      </c>
      <c r="D1091" s="62"/>
      <c r="E1091" s="62"/>
      <c r="F1091" s="62"/>
      <c r="G1091" s="62"/>
      <c r="H1091" s="62"/>
      <c r="I1091" s="62"/>
      <c r="J1091" s="62"/>
    </row>
    <row r="1092" spans="1:10" ht="12" hidden="1" customHeight="1" outlineLevel="1" collapsed="1" x14ac:dyDescent="0.35">
      <c r="A1092" s="56"/>
      <c r="B1092" s="17">
        <v>5000</v>
      </c>
      <c r="C1092" s="18" t="s">
        <v>88</v>
      </c>
      <c r="D1092" s="78">
        <f t="shared" ref="D1092:F1092" si="1251">SUM(D1093:D1095)</f>
        <v>0</v>
      </c>
      <c r="E1092" s="78">
        <f t="shared" si="1251"/>
        <v>0</v>
      </c>
      <c r="F1092" s="78">
        <f t="shared" si="1251"/>
        <v>0</v>
      </c>
      <c r="G1092" s="78">
        <f t="shared" ref="G1092:H1092" si="1252">SUM(G1093:G1095)</f>
        <v>0</v>
      </c>
      <c r="H1092" s="78">
        <f t="shared" si="1252"/>
        <v>0</v>
      </c>
      <c r="I1092" s="78">
        <f t="shared" ref="I1092:J1092" si="1253">SUM(I1093:I1095)</f>
        <v>0</v>
      </c>
      <c r="J1092" s="78">
        <f t="shared" si="1253"/>
        <v>0</v>
      </c>
    </row>
    <row r="1093" spans="1:10" ht="12" hidden="1" customHeight="1" outlineLevel="1" x14ac:dyDescent="0.35">
      <c r="A1093" s="56"/>
      <c r="B1093" s="60">
        <v>5100</v>
      </c>
      <c r="C1093" s="66" t="s">
        <v>89</v>
      </c>
      <c r="D1093" s="62">
        <v>0</v>
      </c>
      <c r="E1093" s="62">
        <v>0</v>
      </c>
      <c r="F1093" s="62">
        <f>D1093+E1093</f>
        <v>0</v>
      </c>
      <c r="G1093" s="62">
        <v>0</v>
      </c>
      <c r="H1093" s="62">
        <f>F1093+G1093</f>
        <v>0</v>
      </c>
      <c r="I1093" s="62">
        <v>0</v>
      </c>
      <c r="J1093" s="62">
        <f>H1093+I1093</f>
        <v>0</v>
      </c>
    </row>
    <row r="1094" spans="1:10" ht="12" hidden="1" customHeight="1" outlineLevel="1" x14ac:dyDescent="0.35">
      <c r="A1094" s="56"/>
      <c r="B1094" s="60">
        <v>5200</v>
      </c>
      <c r="C1094" s="66" t="s">
        <v>90</v>
      </c>
      <c r="D1094" s="78"/>
      <c r="E1094" s="78"/>
      <c r="F1094" s="78"/>
      <c r="G1094" s="78"/>
      <c r="H1094" s="78"/>
      <c r="I1094" s="78"/>
      <c r="J1094" s="78"/>
    </row>
    <row r="1095" spans="1:10" ht="12" hidden="1" customHeight="1" outlineLevel="1" x14ac:dyDescent="0.35">
      <c r="A1095" s="56"/>
      <c r="B1095" s="60">
        <v>5300</v>
      </c>
      <c r="C1095" s="67" t="s">
        <v>91</v>
      </c>
      <c r="D1095" s="78"/>
      <c r="E1095" s="78"/>
      <c r="F1095" s="78"/>
      <c r="G1095" s="78"/>
      <c r="H1095" s="78"/>
      <c r="I1095" s="78"/>
      <c r="J1095" s="78"/>
    </row>
    <row r="1096" spans="1:10" ht="12" hidden="1" customHeight="1" outlineLevel="1" x14ac:dyDescent="0.35">
      <c r="A1096" s="56"/>
      <c r="B1096" s="17">
        <v>6000</v>
      </c>
      <c r="C1096" s="18" t="s">
        <v>92</v>
      </c>
      <c r="D1096" s="78">
        <f t="shared" ref="D1096:F1096" si="1254">SUM(D1097:D1100)</f>
        <v>0</v>
      </c>
      <c r="E1096" s="78">
        <f t="shared" si="1254"/>
        <v>0</v>
      </c>
      <c r="F1096" s="78">
        <f t="shared" si="1254"/>
        <v>0</v>
      </c>
      <c r="G1096" s="78">
        <f t="shared" ref="G1096:H1096" si="1255">SUM(G1097:G1100)</f>
        <v>0</v>
      </c>
      <c r="H1096" s="78">
        <f t="shared" si="1255"/>
        <v>0</v>
      </c>
      <c r="I1096" s="78">
        <f t="shared" ref="I1096:J1096" si="1256">SUM(I1097:I1100)</f>
        <v>0</v>
      </c>
      <c r="J1096" s="78">
        <f t="shared" si="1256"/>
        <v>0</v>
      </c>
    </row>
    <row r="1097" spans="1:10" ht="12" hidden="1" customHeight="1" outlineLevel="1" x14ac:dyDescent="0.35">
      <c r="A1097" s="56"/>
      <c r="B1097" s="60">
        <v>6200</v>
      </c>
      <c r="C1097" s="66" t="s">
        <v>93</v>
      </c>
      <c r="D1097" s="62"/>
      <c r="E1097" s="62"/>
      <c r="F1097" s="62"/>
      <c r="G1097" s="62"/>
      <c r="H1097" s="62"/>
      <c r="I1097" s="62"/>
      <c r="J1097" s="62"/>
    </row>
    <row r="1098" spans="1:10" ht="12" hidden="1" customHeight="1" outlineLevel="1" x14ac:dyDescent="0.35">
      <c r="A1098" s="56"/>
      <c r="B1098" s="60">
        <v>6300</v>
      </c>
      <c r="C1098" s="66" t="s">
        <v>94</v>
      </c>
      <c r="D1098" s="62"/>
      <c r="E1098" s="62"/>
      <c r="F1098" s="62"/>
      <c r="G1098" s="62"/>
      <c r="H1098" s="62"/>
      <c r="I1098" s="62"/>
      <c r="J1098" s="62"/>
    </row>
    <row r="1099" spans="1:10" ht="12" hidden="1" customHeight="1" outlineLevel="1" x14ac:dyDescent="0.35">
      <c r="A1099" s="56"/>
      <c r="B1099" s="60">
        <v>6400</v>
      </c>
      <c r="C1099" s="66" t="s">
        <v>95</v>
      </c>
      <c r="D1099" s="62"/>
      <c r="E1099" s="62"/>
      <c r="F1099" s="62"/>
      <c r="G1099" s="62"/>
      <c r="H1099" s="62"/>
      <c r="I1099" s="62"/>
      <c r="J1099" s="62"/>
    </row>
    <row r="1100" spans="1:10" ht="12" hidden="1" customHeight="1" outlineLevel="1" x14ac:dyDescent="0.35">
      <c r="A1100" s="56"/>
      <c r="B1100" s="60">
        <v>6500</v>
      </c>
      <c r="C1100" s="67" t="s">
        <v>96</v>
      </c>
      <c r="D1100" s="62"/>
      <c r="E1100" s="62"/>
      <c r="F1100" s="62"/>
      <c r="G1100" s="62"/>
      <c r="H1100" s="62"/>
      <c r="I1100" s="62"/>
      <c r="J1100" s="62"/>
    </row>
    <row r="1101" spans="1:10" ht="12" customHeight="1" collapsed="1" x14ac:dyDescent="0.35">
      <c r="A1101" s="56"/>
      <c r="B1101" s="17">
        <v>7000</v>
      </c>
      <c r="C1101" s="18" t="s">
        <v>97</v>
      </c>
      <c r="D1101" s="78">
        <f t="shared" ref="D1101:F1101" si="1257">SUM(D1102:D1104)</f>
        <v>1722</v>
      </c>
      <c r="E1101" s="78">
        <f t="shared" si="1257"/>
        <v>0</v>
      </c>
      <c r="F1101" s="78">
        <f t="shared" si="1257"/>
        <v>1722</v>
      </c>
      <c r="G1101" s="78">
        <f t="shared" ref="G1101:H1101" si="1258">SUM(G1102:G1104)</f>
        <v>0</v>
      </c>
      <c r="H1101" s="78">
        <f t="shared" si="1258"/>
        <v>1722</v>
      </c>
      <c r="I1101" s="78">
        <f t="shared" ref="I1101:J1101" si="1259">SUM(I1102:I1104)</f>
        <v>0</v>
      </c>
      <c r="J1101" s="78">
        <f t="shared" si="1259"/>
        <v>1722</v>
      </c>
    </row>
    <row r="1102" spans="1:10" ht="12" customHeight="1" x14ac:dyDescent="0.35">
      <c r="A1102" s="56"/>
      <c r="B1102" s="68">
        <v>7200</v>
      </c>
      <c r="C1102" s="69" t="s">
        <v>98</v>
      </c>
      <c r="D1102" s="62">
        <v>1722</v>
      </c>
      <c r="E1102" s="62"/>
      <c r="F1102" s="62">
        <f>D1102+E1102</f>
        <v>1722</v>
      </c>
      <c r="G1102" s="62"/>
      <c r="H1102" s="62">
        <f>F1102+G1102</f>
        <v>1722</v>
      </c>
      <c r="I1102" s="62"/>
      <c r="J1102" s="62">
        <f>H1102+I1102</f>
        <v>1722</v>
      </c>
    </row>
    <row r="1103" spans="1:10" ht="12" hidden="1" customHeight="1" outlineLevel="1" x14ac:dyDescent="0.35">
      <c r="A1103" s="56"/>
      <c r="B1103" s="68">
        <v>7500</v>
      </c>
      <c r="C1103" s="69" t="s">
        <v>99</v>
      </c>
      <c r="D1103" s="62"/>
      <c r="E1103" s="62"/>
      <c r="F1103" s="62"/>
      <c r="G1103" s="62"/>
      <c r="H1103" s="62"/>
      <c r="I1103" s="62"/>
      <c r="J1103" s="62"/>
    </row>
    <row r="1104" spans="1:10" ht="12" hidden="1" customHeight="1" outlineLevel="1" x14ac:dyDescent="0.35">
      <c r="A1104" s="56"/>
      <c r="B1104" s="68">
        <v>7700</v>
      </c>
      <c r="C1104" s="69" t="s">
        <v>100</v>
      </c>
      <c r="D1104" s="62"/>
      <c r="E1104" s="62"/>
      <c r="F1104" s="62"/>
      <c r="G1104" s="62"/>
      <c r="H1104" s="62"/>
      <c r="I1104" s="62"/>
      <c r="J1104" s="62"/>
    </row>
    <row r="1105" spans="1:10" ht="12" hidden="1" customHeight="1" outlineLevel="1" x14ac:dyDescent="0.35">
      <c r="A1105" s="56"/>
      <c r="B1105" s="70">
        <v>8000</v>
      </c>
      <c r="C1105" s="71" t="s">
        <v>101</v>
      </c>
      <c r="D1105" s="78">
        <f t="shared" ref="D1105:F1105" si="1260">SUM(D1106:D1108)</f>
        <v>0</v>
      </c>
      <c r="E1105" s="78">
        <f t="shared" si="1260"/>
        <v>0</v>
      </c>
      <c r="F1105" s="78">
        <f t="shared" si="1260"/>
        <v>0</v>
      </c>
      <c r="G1105" s="78">
        <f t="shared" ref="G1105:H1105" si="1261">SUM(G1106:G1108)</f>
        <v>0</v>
      </c>
      <c r="H1105" s="78">
        <f t="shared" si="1261"/>
        <v>0</v>
      </c>
      <c r="I1105" s="78">
        <f t="shared" ref="I1105:J1105" si="1262">SUM(I1106:I1108)</f>
        <v>0</v>
      </c>
      <c r="J1105" s="78">
        <f t="shared" si="1262"/>
        <v>0</v>
      </c>
    </row>
    <row r="1106" spans="1:10" ht="12" hidden="1" customHeight="1" outlineLevel="1" x14ac:dyDescent="0.35">
      <c r="A1106" s="56"/>
      <c r="B1106" s="72">
        <v>8100</v>
      </c>
      <c r="C1106" s="73" t="s">
        <v>102</v>
      </c>
      <c r="D1106" s="78"/>
      <c r="E1106" s="78"/>
      <c r="F1106" s="78"/>
      <c r="G1106" s="78"/>
      <c r="H1106" s="78"/>
      <c r="I1106" s="78"/>
      <c r="J1106" s="78"/>
    </row>
    <row r="1107" spans="1:10" ht="12" hidden="1" customHeight="1" outlineLevel="1" x14ac:dyDescent="0.35">
      <c r="A1107" s="56"/>
      <c r="B1107" s="72">
        <v>8600</v>
      </c>
      <c r="C1107" s="73" t="s">
        <v>103</v>
      </c>
      <c r="D1107" s="78"/>
      <c r="E1107" s="78"/>
      <c r="F1107" s="78"/>
      <c r="G1107" s="78"/>
      <c r="H1107" s="78"/>
      <c r="I1107" s="78"/>
      <c r="J1107" s="78"/>
    </row>
    <row r="1108" spans="1:10" ht="12" hidden="1" customHeight="1" outlineLevel="1" x14ac:dyDescent="0.35">
      <c r="A1108" s="56"/>
      <c r="B1108" s="72">
        <v>8900</v>
      </c>
      <c r="C1108" s="73" t="s">
        <v>104</v>
      </c>
      <c r="D1108" s="78"/>
      <c r="E1108" s="78"/>
      <c r="F1108" s="78"/>
      <c r="G1108" s="78"/>
      <c r="H1108" s="78"/>
      <c r="I1108" s="78"/>
      <c r="J1108" s="78"/>
    </row>
    <row r="1109" spans="1:10" ht="12" customHeight="1" collapsed="1" x14ac:dyDescent="0.35">
      <c r="A1109" s="74" t="s">
        <v>162</v>
      </c>
      <c r="B1109" s="75"/>
      <c r="C1109" s="76" t="s">
        <v>163</v>
      </c>
      <c r="D1109" s="77">
        <f t="shared" ref="D1109:F1109" si="1263">D1110+D1126+D1139</f>
        <v>1699645</v>
      </c>
      <c r="E1109" s="77">
        <f t="shared" si="1263"/>
        <v>116097</v>
      </c>
      <c r="F1109" s="77">
        <f t="shared" si="1263"/>
        <v>1815742</v>
      </c>
      <c r="G1109" s="77">
        <f t="shared" ref="G1109:H1109" si="1264">G1110+G1126+G1139</f>
        <v>0</v>
      </c>
      <c r="H1109" s="77">
        <f t="shared" si="1264"/>
        <v>1815742</v>
      </c>
      <c r="I1109" s="77">
        <f t="shared" ref="I1109:J1109" si="1265">I1110+I1126+I1139</f>
        <v>242367</v>
      </c>
      <c r="J1109" s="77">
        <f t="shared" si="1265"/>
        <v>2058109</v>
      </c>
    </row>
    <row r="1110" spans="1:10" ht="12" customHeight="1" x14ac:dyDescent="0.35">
      <c r="A1110" s="45"/>
      <c r="B1110" s="46"/>
      <c r="C1110" s="47" t="s">
        <v>283</v>
      </c>
      <c r="D1110" s="48">
        <f t="shared" ref="D1110:F1110" si="1266">D1111+D1114+D1120+D1123+D1130+D1135</f>
        <v>1561561</v>
      </c>
      <c r="E1110" s="48">
        <f t="shared" si="1266"/>
        <v>39443</v>
      </c>
      <c r="F1110" s="48">
        <f t="shared" si="1266"/>
        <v>1601004</v>
      </c>
      <c r="G1110" s="48">
        <f t="shared" ref="G1110:H1110" si="1267">G1111+G1114+G1120+G1123+G1130+G1135</f>
        <v>-100000</v>
      </c>
      <c r="H1110" s="48">
        <f t="shared" si="1267"/>
        <v>1501004</v>
      </c>
      <c r="I1110" s="48">
        <f t="shared" ref="I1110:J1110" si="1268">I1111+I1114+I1120+I1123+I1130+I1135</f>
        <v>68346</v>
      </c>
      <c r="J1110" s="48">
        <f t="shared" si="1268"/>
        <v>1569350</v>
      </c>
    </row>
    <row r="1111" spans="1:10" ht="12" customHeight="1" x14ac:dyDescent="0.35">
      <c r="A1111" s="45"/>
      <c r="B1111" s="49">
        <v>1000</v>
      </c>
      <c r="C1111" s="50" t="s">
        <v>73</v>
      </c>
      <c r="D1111" s="48">
        <f t="shared" ref="D1111:F1111" si="1269">SUM(D1112:D1113)</f>
        <v>6000</v>
      </c>
      <c r="E1111" s="48">
        <f t="shared" si="1269"/>
        <v>4622</v>
      </c>
      <c r="F1111" s="48">
        <f t="shared" si="1269"/>
        <v>10622</v>
      </c>
      <c r="G1111" s="48">
        <f t="shared" ref="G1111:H1111" si="1270">SUM(G1112:G1113)</f>
        <v>0</v>
      </c>
      <c r="H1111" s="48">
        <f t="shared" si="1270"/>
        <v>10622</v>
      </c>
      <c r="I1111" s="48">
        <f t="shared" ref="I1111:J1111" si="1271">SUM(I1112:I1113)</f>
        <v>298</v>
      </c>
      <c r="J1111" s="48">
        <f t="shared" si="1271"/>
        <v>10920</v>
      </c>
    </row>
    <row r="1112" spans="1:10" ht="12" customHeight="1" x14ac:dyDescent="0.35">
      <c r="A1112" s="45"/>
      <c r="B1112" s="52">
        <v>1100</v>
      </c>
      <c r="C1112" s="53" t="s">
        <v>74</v>
      </c>
      <c r="D1112" s="54">
        <v>4856</v>
      </c>
      <c r="E1112" s="54">
        <v>3740</v>
      </c>
      <c r="F1112" s="54">
        <f>D1112+E1112</f>
        <v>8596</v>
      </c>
      <c r="G1112" s="54"/>
      <c r="H1112" s="54">
        <f>F1112+G1112</f>
        <v>8596</v>
      </c>
      <c r="I1112" s="54">
        <v>180</v>
      </c>
      <c r="J1112" s="54">
        <f>H1112+I1112</f>
        <v>8776</v>
      </c>
    </row>
    <row r="1113" spans="1:10" ht="12" customHeight="1" x14ac:dyDescent="0.35">
      <c r="A1113" s="45"/>
      <c r="B1113" s="52">
        <v>1200</v>
      </c>
      <c r="C1113" s="55" t="s">
        <v>75</v>
      </c>
      <c r="D1113" s="54">
        <v>1144</v>
      </c>
      <c r="E1113" s="54">
        <v>882</v>
      </c>
      <c r="F1113" s="54">
        <f>D1113+E1113</f>
        <v>2026</v>
      </c>
      <c r="G1113" s="54"/>
      <c r="H1113" s="54">
        <f>F1113+G1113</f>
        <v>2026</v>
      </c>
      <c r="I1113" s="54">
        <v>118</v>
      </c>
      <c r="J1113" s="54">
        <f>H1113+I1113</f>
        <v>2144</v>
      </c>
    </row>
    <row r="1114" spans="1:10" ht="12" customHeight="1" x14ac:dyDescent="0.35">
      <c r="A1114" s="56"/>
      <c r="B1114" s="57">
        <v>2000</v>
      </c>
      <c r="C1114" s="58" t="s">
        <v>76</v>
      </c>
      <c r="D1114" s="78">
        <f t="shared" ref="D1114:F1114" si="1272">SUM(D1115:D1119)</f>
        <v>1555561</v>
      </c>
      <c r="E1114" s="78">
        <f t="shared" si="1272"/>
        <v>34821</v>
      </c>
      <c r="F1114" s="78">
        <f t="shared" si="1272"/>
        <v>1590382</v>
      </c>
      <c r="G1114" s="78">
        <f t="shared" ref="G1114:H1114" si="1273">SUM(G1115:G1119)</f>
        <v>-100000</v>
      </c>
      <c r="H1114" s="78">
        <f t="shared" si="1273"/>
        <v>1490382</v>
      </c>
      <c r="I1114" s="78">
        <f t="shared" ref="I1114:J1114" si="1274">SUM(I1115:I1119)</f>
        <v>68048</v>
      </c>
      <c r="J1114" s="78">
        <f t="shared" si="1274"/>
        <v>1558430</v>
      </c>
    </row>
    <row r="1115" spans="1:10" ht="12" customHeight="1" x14ac:dyDescent="0.35">
      <c r="A1115" s="56"/>
      <c r="B1115" s="60">
        <v>2100</v>
      </c>
      <c r="C1115" s="61" t="s">
        <v>77</v>
      </c>
      <c r="D1115" s="62">
        <v>500</v>
      </c>
      <c r="E1115" s="62">
        <v>574</v>
      </c>
      <c r="F1115" s="62">
        <f t="shared" ref="F1115:H1119" si="1275">D1115+E1115</f>
        <v>1074</v>
      </c>
      <c r="G1115" s="62"/>
      <c r="H1115" s="62">
        <f t="shared" si="1275"/>
        <v>1074</v>
      </c>
      <c r="I1115" s="62"/>
      <c r="J1115" s="62">
        <f t="shared" ref="J1115:J1119" si="1276">H1115+I1115</f>
        <v>1074</v>
      </c>
    </row>
    <row r="1116" spans="1:10" ht="12" customHeight="1" x14ac:dyDescent="0.35">
      <c r="A1116" s="56"/>
      <c r="B1116" s="60">
        <v>2200</v>
      </c>
      <c r="C1116" s="61" t="s">
        <v>78</v>
      </c>
      <c r="D1116" s="62">
        <v>1480333</v>
      </c>
      <c r="E1116" s="62">
        <v>34247</v>
      </c>
      <c r="F1116" s="62">
        <f t="shared" si="1275"/>
        <v>1514580</v>
      </c>
      <c r="G1116" s="62">
        <v>-100000</v>
      </c>
      <c r="H1116" s="62">
        <f t="shared" si="1275"/>
        <v>1414580</v>
      </c>
      <c r="I1116" s="62">
        <v>86569</v>
      </c>
      <c r="J1116" s="62">
        <f t="shared" si="1276"/>
        <v>1501149</v>
      </c>
    </row>
    <row r="1117" spans="1:10" ht="12" customHeight="1" x14ac:dyDescent="0.35">
      <c r="A1117" s="56"/>
      <c r="B1117" s="60">
        <v>2300</v>
      </c>
      <c r="C1117" s="61" t="s">
        <v>79</v>
      </c>
      <c r="D1117" s="62">
        <v>74728</v>
      </c>
      <c r="E1117" s="62"/>
      <c r="F1117" s="62">
        <f t="shared" si="1275"/>
        <v>74728</v>
      </c>
      <c r="G1117" s="62"/>
      <c r="H1117" s="62">
        <f t="shared" si="1275"/>
        <v>74728</v>
      </c>
      <c r="I1117" s="62">
        <v>-18571</v>
      </c>
      <c r="J1117" s="62">
        <f t="shared" si="1276"/>
        <v>56157</v>
      </c>
    </row>
    <row r="1118" spans="1:10" ht="12" hidden="1" customHeight="1" outlineLevel="1" x14ac:dyDescent="0.35">
      <c r="A1118" s="56"/>
      <c r="B1118" s="60">
        <v>2400</v>
      </c>
      <c r="C1118" s="61" t="s">
        <v>80</v>
      </c>
      <c r="D1118" s="62"/>
      <c r="E1118" s="62"/>
      <c r="F1118" s="62">
        <f t="shared" si="1275"/>
        <v>0</v>
      </c>
      <c r="G1118" s="62"/>
      <c r="H1118" s="62">
        <f t="shared" si="1275"/>
        <v>0</v>
      </c>
      <c r="I1118" s="62"/>
      <c r="J1118" s="62">
        <f t="shared" si="1276"/>
        <v>0</v>
      </c>
    </row>
    <row r="1119" spans="1:10" ht="12" customHeight="1" collapsed="1" x14ac:dyDescent="0.35">
      <c r="A1119" s="56"/>
      <c r="B1119" s="60">
        <v>2500</v>
      </c>
      <c r="C1119" s="61" t="s">
        <v>81</v>
      </c>
      <c r="D1119" s="62"/>
      <c r="E1119" s="62"/>
      <c r="F1119" s="62">
        <f t="shared" si="1275"/>
        <v>0</v>
      </c>
      <c r="G1119" s="62"/>
      <c r="H1119" s="62">
        <f t="shared" si="1275"/>
        <v>0</v>
      </c>
      <c r="I1119" s="62">
        <v>50</v>
      </c>
      <c r="J1119" s="62">
        <f t="shared" si="1276"/>
        <v>50</v>
      </c>
    </row>
    <row r="1120" spans="1:10" ht="12" customHeight="1" x14ac:dyDescent="0.35">
      <c r="A1120" s="56"/>
      <c r="B1120" s="17">
        <v>3000</v>
      </c>
      <c r="C1120" s="63" t="s">
        <v>82</v>
      </c>
      <c r="D1120" s="78">
        <f t="shared" ref="D1120:F1120" si="1277">SUM(D1121:D1122)</f>
        <v>0</v>
      </c>
      <c r="E1120" s="78">
        <f t="shared" si="1277"/>
        <v>0</v>
      </c>
      <c r="F1120" s="78">
        <f t="shared" si="1277"/>
        <v>0</v>
      </c>
      <c r="G1120" s="78">
        <f t="shared" ref="G1120:H1120" si="1278">SUM(G1121:G1122)</f>
        <v>0</v>
      </c>
      <c r="H1120" s="78">
        <f t="shared" si="1278"/>
        <v>0</v>
      </c>
      <c r="I1120" s="78">
        <f t="shared" ref="I1120:J1120" si="1279">SUM(I1121:I1122)</f>
        <v>0</v>
      </c>
      <c r="J1120" s="78">
        <f t="shared" si="1279"/>
        <v>0</v>
      </c>
    </row>
    <row r="1121" spans="1:10" ht="12" customHeight="1" x14ac:dyDescent="0.35">
      <c r="A1121" s="56"/>
      <c r="B1121" s="60">
        <v>3200</v>
      </c>
      <c r="C1121" s="61" t="s">
        <v>83</v>
      </c>
      <c r="D1121" s="62"/>
      <c r="E1121" s="62"/>
      <c r="F1121" s="62">
        <f>D1121+E1121</f>
        <v>0</v>
      </c>
      <c r="G1121" s="62"/>
      <c r="H1121" s="62">
        <f>F1121+G1121</f>
        <v>0</v>
      </c>
      <c r="I1121" s="62"/>
      <c r="J1121" s="62">
        <f>H1121+I1121</f>
        <v>0</v>
      </c>
    </row>
    <row r="1122" spans="1:10" ht="12" hidden="1" customHeight="1" outlineLevel="1" x14ac:dyDescent="0.35">
      <c r="A1122" s="56"/>
      <c r="B1122" s="60">
        <v>3300</v>
      </c>
      <c r="C1122" s="61" t="s">
        <v>84</v>
      </c>
      <c r="D1122" s="62"/>
      <c r="E1122" s="62"/>
      <c r="F1122" s="62"/>
      <c r="G1122" s="62"/>
      <c r="H1122" s="62"/>
      <c r="I1122" s="62"/>
      <c r="J1122" s="62"/>
    </row>
    <row r="1123" spans="1:10" ht="12" hidden="1" customHeight="1" outlineLevel="1" x14ac:dyDescent="0.35">
      <c r="A1123" s="56"/>
      <c r="B1123" s="17">
        <v>4000</v>
      </c>
      <c r="C1123" s="64" t="s">
        <v>85</v>
      </c>
      <c r="D1123" s="78">
        <f t="shared" ref="D1123:F1123" si="1280">SUM(D1124:D1125)</f>
        <v>0</v>
      </c>
      <c r="E1123" s="78">
        <f t="shared" si="1280"/>
        <v>0</v>
      </c>
      <c r="F1123" s="78">
        <f t="shared" si="1280"/>
        <v>0</v>
      </c>
      <c r="G1123" s="78">
        <f t="shared" ref="G1123:H1123" si="1281">SUM(G1124:G1125)</f>
        <v>0</v>
      </c>
      <c r="H1123" s="78">
        <f t="shared" si="1281"/>
        <v>0</v>
      </c>
      <c r="I1123" s="78">
        <f t="shared" ref="I1123:J1123" si="1282">SUM(I1124:I1125)</f>
        <v>0</v>
      </c>
      <c r="J1123" s="78">
        <f t="shared" si="1282"/>
        <v>0</v>
      </c>
    </row>
    <row r="1124" spans="1:10" ht="12" hidden="1" customHeight="1" outlineLevel="1" x14ac:dyDescent="0.35">
      <c r="A1124" s="56"/>
      <c r="B1124" s="60">
        <v>4200</v>
      </c>
      <c r="C1124" s="65" t="s">
        <v>86</v>
      </c>
      <c r="D1124" s="62"/>
      <c r="E1124" s="62"/>
      <c r="F1124" s="62"/>
      <c r="G1124" s="62"/>
      <c r="H1124" s="62"/>
      <c r="I1124" s="62"/>
      <c r="J1124" s="62"/>
    </row>
    <row r="1125" spans="1:10" ht="12" hidden="1" customHeight="1" outlineLevel="1" x14ac:dyDescent="0.35">
      <c r="A1125" s="56"/>
      <c r="B1125" s="60">
        <v>4300</v>
      </c>
      <c r="C1125" s="65" t="s">
        <v>87</v>
      </c>
      <c r="D1125" s="62"/>
      <c r="E1125" s="62"/>
      <c r="F1125" s="62"/>
      <c r="G1125" s="62"/>
      <c r="H1125" s="62"/>
      <c r="I1125" s="62"/>
      <c r="J1125" s="62"/>
    </row>
    <row r="1126" spans="1:10" ht="12" customHeight="1" collapsed="1" x14ac:dyDescent="0.35">
      <c r="A1126" s="56"/>
      <c r="B1126" s="17">
        <v>5000</v>
      </c>
      <c r="C1126" s="18" t="s">
        <v>88</v>
      </c>
      <c r="D1126" s="78">
        <f t="shared" ref="D1126:F1126" si="1283">SUM(D1127:D1129)</f>
        <v>138084</v>
      </c>
      <c r="E1126" s="78">
        <f t="shared" si="1283"/>
        <v>76654</v>
      </c>
      <c r="F1126" s="78">
        <f t="shared" si="1283"/>
        <v>214738</v>
      </c>
      <c r="G1126" s="78">
        <f t="shared" ref="G1126:H1126" si="1284">SUM(G1127:G1129)</f>
        <v>100000</v>
      </c>
      <c r="H1126" s="78">
        <f t="shared" si="1284"/>
        <v>314738</v>
      </c>
      <c r="I1126" s="78">
        <f t="shared" ref="I1126:J1126" si="1285">SUM(I1127:I1129)</f>
        <v>174021</v>
      </c>
      <c r="J1126" s="78">
        <f t="shared" si="1285"/>
        <v>488759</v>
      </c>
    </row>
    <row r="1127" spans="1:10" ht="12" customHeight="1" x14ac:dyDescent="0.35">
      <c r="A1127" s="56"/>
      <c r="B1127" s="60">
        <v>5100</v>
      </c>
      <c r="C1127" s="66" t="s">
        <v>89</v>
      </c>
      <c r="D1127" s="62">
        <v>7036</v>
      </c>
      <c r="E1127" s="62"/>
      <c r="F1127" s="62">
        <f t="shared" ref="F1127:H1128" si="1286">D1127+E1127</f>
        <v>7036</v>
      </c>
      <c r="G1127" s="62"/>
      <c r="H1127" s="62">
        <f t="shared" si="1286"/>
        <v>7036</v>
      </c>
      <c r="I1127" s="62">
        <v>39869</v>
      </c>
      <c r="J1127" s="62">
        <f t="shared" ref="J1127:J1128" si="1287">H1127+I1127</f>
        <v>46905</v>
      </c>
    </row>
    <row r="1128" spans="1:10" ht="12" customHeight="1" x14ac:dyDescent="0.35">
      <c r="A1128" s="56"/>
      <c r="B1128" s="60">
        <v>5200</v>
      </c>
      <c r="C1128" s="66" t="s">
        <v>90</v>
      </c>
      <c r="D1128" s="62">
        <v>131048</v>
      </c>
      <c r="E1128" s="62">
        <v>76654</v>
      </c>
      <c r="F1128" s="62">
        <f t="shared" si="1286"/>
        <v>207702</v>
      </c>
      <c r="G1128" s="62">
        <v>100000</v>
      </c>
      <c r="H1128" s="62">
        <f t="shared" si="1286"/>
        <v>307702</v>
      </c>
      <c r="I1128" s="62">
        <v>134152</v>
      </c>
      <c r="J1128" s="62">
        <f t="shared" si="1287"/>
        <v>441854</v>
      </c>
    </row>
    <row r="1129" spans="1:10" ht="12" hidden="1" customHeight="1" outlineLevel="1" x14ac:dyDescent="0.35">
      <c r="A1129" s="56"/>
      <c r="B1129" s="60">
        <v>5300</v>
      </c>
      <c r="C1129" s="67" t="s">
        <v>91</v>
      </c>
      <c r="D1129" s="78"/>
      <c r="E1129" s="78"/>
      <c r="F1129" s="78"/>
      <c r="G1129" s="78"/>
      <c r="H1129" s="78"/>
      <c r="I1129" s="78"/>
      <c r="J1129" s="78"/>
    </row>
    <row r="1130" spans="1:10" ht="12" hidden="1" customHeight="1" outlineLevel="1" collapsed="1" x14ac:dyDescent="0.35">
      <c r="A1130" s="56"/>
      <c r="B1130" s="17">
        <v>6000</v>
      </c>
      <c r="C1130" s="18" t="s">
        <v>92</v>
      </c>
      <c r="D1130" s="78">
        <f t="shared" ref="D1130:F1130" si="1288">SUM(D1131:D1134)</f>
        <v>0</v>
      </c>
      <c r="E1130" s="78">
        <f t="shared" si="1288"/>
        <v>0</v>
      </c>
      <c r="F1130" s="78">
        <f t="shared" si="1288"/>
        <v>0</v>
      </c>
      <c r="G1130" s="78">
        <f t="shared" ref="G1130:H1130" si="1289">SUM(G1131:G1134)</f>
        <v>0</v>
      </c>
      <c r="H1130" s="78">
        <f t="shared" si="1289"/>
        <v>0</v>
      </c>
      <c r="I1130" s="78">
        <f t="shared" ref="I1130:J1130" si="1290">SUM(I1131:I1134)</f>
        <v>0</v>
      </c>
      <c r="J1130" s="78">
        <f t="shared" si="1290"/>
        <v>0</v>
      </c>
    </row>
    <row r="1131" spans="1:10" ht="12" hidden="1" customHeight="1" outlineLevel="1" x14ac:dyDescent="0.35">
      <c r="A1131" s="56"/>
      <c r="B1131" s="60">
        <v>6200</v>
      </c>
      <c r="C1131" s="66" t="s">
        <v>93</v>
      </c>
      <c r="D1131" s="62"/>
      <c r="E1131" s="62"/>
      <c r="F1131" s="62"/>
      <c r="G1131" s="62"/>
      <c r="H1131" s="62"/>
      <c r="I1131" s="62"/>
      <c r="J1131" s="62"/>
    </row>
    <row r="1132" spans="1:10" ht="12" hidden="1" customHeight="1" outlineLevel="1" x14ac:dyDescent="0.35">
      <c r="A1132" s="56"/>
      <c r="B1132" s="60">
        <v>6300</v>
      </c>
      <c r="C1132" s="66" t="s">
        <v>94</v>
      </c>
      <c r="D1132" s="62"/>
      <c r="E1132" s="62"/>
      <c r="F1132" s="62"/>
      <c r="G1132" s="62"/>
      <c r="H1132" s="62"/>
      <c r="I1132" s="62"/>
      <c r="J1132" s="62"/>
    </row>
    <row r="1133" spans="1:10" ht="12" hidden="1" customHeight="1" outlineLevel="1" x14ac:dyDescent="0.35">
      <c r="A1133" s="56"/>
      <c r="B1133" s="60">
        <v>6400</v>
      </c>
      <c r="C1133" s="66" t="s">
        <v>95</v>
      </c>
      <c r="D1133" s="62"/>
      <c r="E1133" s="62"/>
      <c r="F1133" s="62"/>
      <c r="G1133" s="62"/>
      <c r="H1133" s="62"/>
      <c r="I1133" s="62"/>
      <c r="J1133" s="62"/>
    </row>
    <row r="1134" spans="1:10" ht="12" hidden="1" customHeight="1" outlineLevel="1" x14ac:dyDescent="0.35">
      <c r="A1134" s="56"/>
      <c r="B1134" s="60">
        <v>6500</v>
      </c>
      <c r="C1134" s="67" t="s">
        <v>96</v>
      </c>
      <c r="D1134" s="62"/>
      <c r="E1134" s="62"/>
      <c r="F1134" s="62"/>
      <c r="G1134" s="62"/>
      <c r="H1134" s="62"/>
      <c r="I1134" s="62"/>
      <c r="J1134" s="62"/>
    </row>
    <row r="1135" spans="1:10" ht="12" customHeight="1" collapsed="1" x14ac:dyDescent="0.35">
      <c r="A1135" s="56"/>
      <c r="B1135" s="17">
        <v>7000</v>
      </c>
      <c r="C1135" s="18" t="s">
        <v>97</v>
      </c>
      <c r="D1135" s="78">
        <f t="shared" ref="D1135:F1135" si="1291">SUM(D1136:D1138)</f>
        <v>0</v>
      </c>
      <c r="E1135" s="78">
        <f t="shared" si="1291"/>
        <v>0</v>
      </c>
      <c r="F1135" s="78">
        <f t="shared" si="1291"/>
        <v>0</v>
      </c>
      <c r="G1135" s="78">
        <f t="shared" ref="G1135:H1135" si="1292">SUM(G1136:G1138)</f>
        <v>0</v>
      </c>
      <c r="H1135" s="78">
        <f t="shared" si="1292"/>
        <v>0</v>
      </c>
      <c r="I1135" s="78">
        <f t="shared" ref="I1135:J1135" si="1293">SUM(I1136:I1138)</f>
        <v>0</v>
      </c>
      <c r="J1135" s="78">
        <f t="shared" si="1293"/>
        <v>0</v>
      </c>
    </row>
    <row r="1136" spans="1:10" ht="12" customHeight="1" x14ac:dyDescent="0.35">
      <c r="A1136" s="56"/>
      <c r="B1136" s="68">
        <v>7200</v>
      </c>
      <c r="C1136" s="69" t="s">
        <v>98</v>
      </c>
      <c r="D1136" s="62"/>
      <c r="E1136" s="62"/>
      <c r="F1136" s="62">
        <f>D1136+E1136</f>
        <v>0</v>
      </c>
      <c r="G1136" s="62"/>
      <c r="H1136" s="62">
        <f>F1136+G1136</f>
        <v>0</v>
      </c>
      <c r="I1136" s="62"/>
      <c r="J1136" s="62">
        <f>H1136+I1136</f>
        <v>0</v>
      </c>
    </row>
    <row r="1137" spans="1:10" ht="12" hidden="1" customHeight="1" outlineLevel="1" x14ac:dyDescent="0.35">
      <c r="A1137" s="56"/>
      <c r="B1137" s="68">
        <v>7500</v>
      </c>
      <c r="C1137" s="69" t="s">
        <v>99</v>
      </c>
      <c r="D1137" s="62"/>
      <c r="E1137" s="62"/>
      <c r="F1137" s="62"/>
      <c r="G1137" s="62"/>
      <c r="H1137" s="62"/>
      <c r="I1137" s="62"/>
      <c r="J1137" s="62"/>
    </row>
    <row r="1138" spans="1:10" ht="12" hidden="1" customHeight="1" outlineLevel="1" collapsed="1" x14ac:dyDescent="0.35">
      <c r="A1138" s="56"/>
      <c r="B1138" s="68">
        <v>7700</v>
      </c>
      <c r="C1138" s="69" t="s">
        <v>100</v>
      </c>
      <c r="D1138" s="62">
        <f t="shared" ref="D1138:J1138" si="1294">766699-75127-691572</f>
        <v>0</v>
      </c>
      <c r="E1138" s="62">
        <f t="shared" si="1294"/>
        <v>0</v>
      </c>
      <c r="F1138" s="62">
        <f t="shared" si="1294"/>
        <v>0</v>
      </c>
      <c r="G1138" s="62">
        <f t="shared" si="1294"/>
        <v>0</v>
      </c>
      <c r="H1138" s="62">
        <f t="shared" si="1294"/>
        <v>0</v>
      </c>
      <c r="I1138" s="62">
        <f t="shared" si="1294"/>
        <v>0</v>
      </c>
      <c r="J1138" s="62">
        <f t="shared" si="1294"/>
        <v>0</v>
      </c>
    </row>
    <row r="1139" spans="1:10" ht="12" hidden="1" customHeight="1" outlineLevel="1" x14ac:dyDescent="0.35">
      <c r="A1139" s="56"/>
      <c r="B1139" s="70">
        <v>8000</v>
      </c>
      <c r="C1139" s="71" t="s">
        <v>101</v>
      </c>
      <c r="D1139" s="78">
        <f t="shared" ref="D1139:F1139" si="1295">SUM(D1140:D1142)</f>
        <v>0</v>
      </c>
      <c r="E1139" s="78">
        <f t="shared" si="1295"/>
        <v>0</v>
      </c>
      <c r="F1139" s="78">
        <f t="shared" si="1295"/>
        <v>0</v>
      </c>
      <c r="G1139" s="78">
        <f t="shared" ref="G1139:H1139" si="1296">SUM(G1140:G1142)</f>
        <v>0</v>
      </c>
      <c r="H1139" s="78">
        <f t="shared" si="1296"/>
        <v>0</v>
      </c>
      <c r="I1139" s="78">
        <f t="shared" ref="I1139:J1139" si="1297">SUM(I1140:I1142)</f>
        <v>0</v>
      </c>
      <c r="J1139" s="78">
        <f t="shared" si="1297"/>
        <v>0</v>
      </c>
    </row>
    <row r="1140" spans="1:10" ht="12" hidden="1" customHeight="1" outlineLevel="1" x14ac:dyDescent="0.35">
      <c r="A1140" s="56"/>
      <c r="B1140" s="72">
        <v>8100</v>
      </c>
      <c r="C1140" s="73" t="s">
        <v>102</v>
      </c>
      <c r="D1140" s="78"/>
      <c r="E1140" s="78"/>
      <c r="F1140" s="78"/>
      <c r="G1140" s="78"/>
      <c r="H1140" s="78"/>
      <c r="I1140" s="78"/>
      <c r="J1140" s="78"/>
    </row>
    <row r="1141" spans="1:10" ht="12" hidden="1" customHeight="1" outlineLevel="1" x14ac:dyDescent="0.35">
      <c r="A1141" s="56"/>
      <c r="B1141" s="72">
        <v>8600</v>
      </c>
      <c r="C1141" s="73" t="s">
        <v>103</v>
      </c>
      <c r="D1141" s="78"/>
      <c r="E1141" s="78"/>
      <c r="F1141" s="78"/>
      <c r="G1141" s="78"/>
      <c r="H1141" s="78"/>
      <c r="I1141" s="78"/>
      <c r="J1141" s="78"/>
    </row>
    <row r="1142" spans="1:10" ht="12" hidden="1" customHeight="1" outlineLevel="1" x14ac:dyDescent="0.35">
      <c r="A1142" s="56"/>
      <c r="B1142" s="72">
        <v>8900</v>
      </c>
      <c r="C1142" s="73" t="s">
        <v>104</v>
      </c>
      <c r="D1142" s="78"/>
      <c r="E1142" s="78"/>
      <c r="F1142" s="78"/>
      <c r="G1142" s="78"/>
      <c r="H1142" s="78"/>
      <c r="I1142" s="78"/>
      <c r="J1142" s="78"/>
    </row>
    <row r="1143" spans="1:10" ht="12" hidden="1" customHeight="1" outlineLevel="1" x14ac:dyDescent="0.35">
      <c r="A1143" s="74" t="s">
        <v>164</v>
      </c>
      <c r="B1143" s="75"/>
      <c r="C1143" s="76" t="s">
        <v>165</v>
      </c>
      <c r="D1143" s="77">
        <f t="shared" ref="D1143:F1143" si="1298">D1144+D1160+D1173</f>
        <v>0</v>
      </c>
      <c r="E1143" s="77">
        <f t="shared" si="1298"/>
        <v>0</v>
      </c>
      <c r="F1143" s="77">
        <f t="shared" si="1298"/>
        <v>0</v>
      </c>
      <c r="G1143" s="77">
        <f t="shared" ref="G1143:H1143" si="1299">G1144+G1160+G1173</f>
        <v>0</v>
      </c>
      <c r="H1143" s="77">
        <f t="shared" si="1299"/>
        <v>0</v>
      </c>
      <c r="I1143" s="77">
        <f t="shared" ref="I1143:J1143" si="1300">I1144+I1160+I1173</f>
        <v>0</v>
      </c>
      <c r="J1143" s="77">
        <f t="shared" si="1300"/>
        <v>0</v>
      </c>
    </row>
    <row r="1144" spans="1:10" ht="12" hidden="1" customHeight="1" outlineLevel="1" x14ac:dyDescent="0.35">
      <c r="A1144" s="45"/>
      <c r="B1144" s="46"/>
      <c r="C1144" s="47" t="s">
        <v>72</v>
      </c>
      <c r="D1144" s="48">
        <f t="shared" ref="D1144:F1144" si="1301">D1145+D1148+D1154+D1157+D1164+D1169</f>
        <v>0</v>
      </c>
      <c r="E1144" s="48">
        <f t="shared" si="1301"/>
        <v>0</v>
      </c>
      <c r="F1144" s="48">
        <f t="shared" si="1301"/>
        <v>0</v>
      </c>
      <c r="G1144" s="48">
        <f t="shared" ref="G1144:H1144" si="1302">G1145+G1148+G1154+G1157+G1164+G1169</f>
        <v>0</v>
      </c>
      <c r="H1144" s="48">
        <f t="shared" si="1302"/>
        <v>0</v>
      </c>
      <c r="I1144" s="48">
        <f t="shared" ref="I1144:J1144" si="1303">I1145+I1148+I1154+I1157+I1164+I1169</f>
        <v>0</v>
      </c>
      <c r="J1144" s="48">
        <f t="shared" si="1303"/>
        <v>0</v>
      </c>
    </row>
    <row r="1145" spans="1:10" ht="12" hidden="1" customHeight="1" outlineLevel="1" x14ac:dyDescent="0.35">
      <c r="A1145" s="45"/>
      <c r="B1145" s="49">
        <v>1000</v>
      </c>
      <c r="C1145" s="50" t="s">
        <v>73</v>
      </c>
      <c r="D1145" s="48">
        <f t="shared" ref="D1145:F1145" si="1304">SUM(D1146:D1147)</f>
        <v>0</v>
      </c>
      <c r="E1145" s="48">
        <f t="shared" si="1304"/>
        <v>0</v>
      </c>
      <c r="F1145" s="48">
        <f t="shared" si="1304"/>
        <v>0</v>
      </c>
      <c r="G1145" s="48">
        <f t="shared" ref="G1145:H1145" si="1305">SUM(G1146:G1147)</f>
        <v>0</v>
      </c>
      <c r="H1145" s="48">
        <f t="shared" si="1305"/>
        <v>0</v>
      </c>
      <c r="I1145" s="48">
        <f t="shared" ref="I1145:J1145" si="1306">SUM(I1146:I1147)</f>
        <v>0</v>
      </c>
      <c r="J1145" s="48">
        <f t="shared" si="1306"/>
        <v>0</v>
      </c>
    </row>
    <row r="1146" spans="1:10" ht="12" hidden="1" customHeight="1" outlineLevel="1" x14ac:dyDescent="0.35">
      <c r="A1146" s="45"/>
      <c r="B1146" s="52">
        <v>1100</v>
      </c>
      <c r="C1146" s="53" t="s">
        <v>74</v>
      </c>
      <c r="D1146" s="54"/>
      <c r="E1146" s="54"/>
      <c r="F1146" s="54"/>
      <c r="G1146" s="54"/>
      <c r="H1146" s="54"/>
      <c r="I1146" s="54"/>
      <c r="J1146" s="54"/>
    </row>
    <row r="1147" spans="1:10" ht="12" hidden="1" customHeight="1" outlineLevel="1" x14ac:dyDescent="0.35">
      <c r="A1147" s="45"/>
      <c r="B1147" s="52">
        <v>1200</v>
      </c>
      <c r="C1147" s="55" t="s">
        <v>75</v>
      </c>
      <c r="D1147" s="54"/>
      <c r="E1147" s="54"/>
      <c r="F1147" s="54"/>
      <c r="G1147" s="54"/>
      <c r="H1147" s="54"/>
      <c r="I1147" s="54"/>
      <c r="J1147" s="54"/>
    </row>
    <row r="1148" spans="1:10" ht="12" hidden="1" customHeight="1" outlineLevel="1" x14ac:dyDescent="0.35">
      <c r="A1148" s="56"/>
      <c r="B1148" s="57">
        <v>2000</v>
      </c>
      <c r="C1148" s="58" t="s">
        <v>76</v>
      </c>
      <c r="D1148" s="78">
        <f t="shared" ref="D1148:F1148" si="1307">SUM(D1149:D1153)</f>
        <v>0</v>
      </c>
      <c r="E1148" s="78">
        <f t="shared" si="1307"/>
        <v>0</v>
      </c>
      <c r="F1148" s="78">
        <f t="shared" si="1307"/>
        <v>0</v>
      </c>
      <c r="G1148" s="78">
        <f t="shared" ref="G1148:H1148" si="1308">SUM(G1149:G1153)</f>
        <v>0</v>
      </c>
      <c r="H1148" s="78">
        <f t="shared" si="1308"/>
        <v>0</v>
      </c>
      <c r="I1148" s="78">
        <f t="shared" ref="I1148:J1148" si="1309">SUM(I1149:I1153)</f>
        <v>0</v>
      </c>
      <c r="J1148" s="78">
        <f t="shared" si="1309"/>
        <v>0</v>
      </c>
    </row>
    <row r="1149" spans="1:10" ht="12" hidden="1" customHeight="1" outlineLevel="1" x14ac:dyDescent="0.35">
      <c r="A1149" s="56"/>
      <c r="B1149" s="60">
        <v>2100</v>
      </c>
      <c r="C1149" s="61" t="s">
        <v>77</v>
      </c>
      <c r="D1149" s="62"/>
      <c r="E1149" s="62"/>
      <c r="F1149" s="62"/>
      <c r="G1149" s="62"/>
      <c r="H1149" s="62"/>
      <c r="I1149" s="62"/>
      <c r="J1149" s="62"/>
    </row>
    <row r="1150" spans="1:10" ht="12" hidden="1" customHeight="1" outlineLevel="1" x14ac:dyDescent="0.35">
      <c r="A1150" s="56"/>
      <c r="B1150" s="60">
        <v>2200</v>
      </c>
      <c r="C1150" s="61" t="s">
        <v>78</v>
      </c>
      <c r="D1150" s="62"/>
      <c r="E1150" s="62"/>
      <c r="F1150" s="62"/>
      <c r="G1150" s="62"/>
      <c r="H1150" s="62"/>
      <c r="I1150" s="62"/>
      <c r="J1150" s="62"/>
    </row>
    <row r="1151" spans="1:10" ht="12" hidden="1" customHeight="1" outlineLevel="1" x14ac:dyDescent="0.35">
      <c r="A1151" s="56"/>
      <c r="B1151" s="60">
        <v>2300</v>
      </c>
      <c r="C1151" s="61" t="s">
        <v>79</v>
      </c>
      <c r="D1151" s="62"/>
      <c r="E1151" s="62"/>
      <c r="F1151" s="62"/>
      <c r="G1151" s="62"/>
      <c r="H1151" s="62"/>
      <c r="I1151" s="62"/>
      <c r="J1151" s="62"/>
    </row>
    <row r="1152" spans="1:10" ht="12" hidden="1" customHeight="1" outlineLevel="1" x14ac:dyDescent="0.35">
      <c r="A1152" s="56"/>
      <c r="B1152" s="60">
        <v>2400</v>
      </c>
      <c r="C1152" s="61" t="s">
        <v>80</v>
      </c>
      <c r="D1152" s="62"/>
      <c r="E1152" s="62"/>
      <c r="F1152" s="62"/>
      <c r="G1152" s="62"/>
      <c r="H1152" s="62"/>
      <c r="I1152" s="62"/>
      <c r="J1152" s="62"/>
    </row>
    <row r="1153" spans="1:10" ht="12" hidden="1" customHeight="1" outlineLevel="1" x14ac:dyDescent="0.35">
      <c r="A1153" s="56"/>
      <c r="B1153" s="60">
        <v>2500</v>
      </c>
      <c r="C1153" s="61" t="s">
        <v>81</v>
      </c>
      <c r="D1153" s="62"/>
      <c r="E1153" s="62"/>
      <c r="F1153" s="62"/>
      <c r="G1153" s="62"/>
      <c r="H1153" s="62"/>
      <c r="I1153" s="62"/>
      <c r="J1153" s="62"/>
    </row>
    <row r="1154" spans="1:10" ht="12" hidden="1" customHeight="1" outlineLevel="1" x14ac:dyDescent="0.35">
      <c r="A1154" s="56"/>
      <c r="B1154" s="17">
        <v>3000</v>
      </c>
      <c r="C1154" s="63" t="s">
        <v>82</v>
      </c>
      <c r="D1154" s="78">
        <f t="shared" ref="D1154:F1154" si="1310">SUM(D1155:D1156)</f>
        <v>0</v>
      </c>
      <c r="E1154" s="78">
        <f t="shared" si="1310"/>
        <v>0</v>
      </c>
      <c r="F1154" s="78">
        <f t="shared" si="1310"/>
        <v>0</v>
      </c>
      <c r="G1154" s="78">
        <f t="shared" ref="G1154:H1154" si="1311">SUM(G1155:G1156)</f>
        <v>0</v>
      </c>
      <c r="H1154" s="78">
        <f t="shared" si="1311"/>
        <v>0</v>
      </c>
      <c r="I1154" s="78">
        <f t="shared" ref="I1154:J1154" si="1312">SUM(I1155:I1156)</f>
        <v>0</v>
      </c>
      <c r="J1154" s="78">
        <f t="shared" si="1312"/>
        <v>0</v>
      </c>
    </row>
    <row r="1155" spans="1:10" ht="12" hidden="1" customHeight="1" outlineLevel="1" x14ac:dyDescent="0.35">
      <c r="A1155" s="56"/>
      <c r="B1155" s="60">
        <v>3200</v>
      </c>
      <c r="C1155" s="61" t="s">
        <v>83</v>
      </c>
      <c r="D1155" s="62"/>
      <c r="E1155" s="62"/>
      <c r="F1155" s="62"/>
      <c r="G1155" s="62"/>
      <c r="H1155" s="62"/>
      <c r="I1155" s="62"/>
      <c r="J1155" s="62"/>
    </row>
    <row r="1156" spans="1:10" ht="12" hidden="1" customHeight="1" outlineLevel="1" x14ac:dyDescent="0.35">
      <c r="A1156" s="56"/>
      <c r="B1156" s="60">
        <v>3300</v>
      </c>
      <c r="C1156" s="61" t="s">
        <v>84</v>
      </c>
      <c r="D1156" s="62"/>
      <c r="E1156" s="62"/>
      <c r="F1156" s="62"/>
      <c r="G1156" s="62"/>
      <c r="H1156" s="62"/>
      <c r="I1156" s="62"/>
      <c r="J1156" s="62"/>
    </row>
    <row r="1157" spans="1:10" ht="12" hidden="1" customHeight="1" outlineLevel="1" x14ac:dyDescent="0.35">
      <c r="A1157" s="56"/>
      <c r="B1157" s="17">
        <v>4000</v>
      </c>
      <c r="C1157" s="64" t="s">
        <v>85</v>
      </c>
      <c r="D1157" s="78">
        <f t="shared" ref="D1157:F1157" si="1313">SUM(D1158:D1159)</f>
        <v>0</v>
      </c>
      <c r="E1157" s="78">
        <f t="shared" si="1313"/>
        <v>0</v>
      </c>
      <c r="F1157" s="78">
        <f t="shared" si="1313"/>
        <v>0</v>
      </c>
      <c r="G1157" s="78">
        <f t="shared" ref="G1157:H1157" si="1314">SUM(G1158:G1159)</f>
        <v>0</v>
      </c>
      <c r="H1157" s="78">
        <f t="shared" si="1314"/>
        <v>0</v>
      </c>
      <c r="I1157" s="78">
        <f t="shared" ref="I1157:J1157" si="1315">SUM(I1158:I1159)</f>
        <v>0</v>
      </c>
      <c r="J1157" s="78">
        <f t="shared" si="1315"/>
        <v>0</v>
      </c>
    </row>
    <row r="1158" spans="1:10" ht="12" hidden="1" customHeight="1" outlineLevel="1" x14ac:dyDescent="0.35">
      <c r="A1158" s="56"/>
      <c r="B1158" s="60">
        <v>4200</v>
      </c>
      <c r="C1158" s="65" t="s">
        <v>86</v>
      </c>
      <c r="D1158" s="62"/>
      <c r="E1158" s="62"/>
      <c r="F1158" s="62"/>
      <c r="G1158" s="62"/>
      <c r="H1158" s="62"/>
      <c r="I1158" s="62"/>
      <c r="J1158" s="62"/>
    </row>
    <row r="1159" spans="1:10" ht="12" hidden="1" customHeight="1" outlineLevel="1" x14ac:dyDescent="0.35">
      <c r="A1159" s="56"/>
      <c r="B1159" s="60">
        <v>4300</v>
      </c>
      <c r="C1159" s="65" t="s">
        <v>87</v>
      </c>
      <c r="D1159" s="62"/>
      <c r="E1159" s="62"/>
      <c r="F1159" s="62"/>
      <c r="G1159" s="62"/>
      <c r="H1159" s="62"/>
      <c r="I1159" s="62"/>
      <c r="J1159" s="62"/>
    </row>
    <row r="1160" spans="1:10" ht="12" hidden="1" customHeight="1" outlineLevel="1" x14ac:dyDescent="0.35">
      <c r="A1160" s="56"/>
      <c r="B1160" s="17">
        <v>5000</v>
      </c>
      <c r="C1160" s="18" t="s">
        <v>88</v>
      </c>
      <c r="D1160" s="78">
        <f t="shared" ref="D1160:F1160" si="1316">SUM(D1161:D1163)</f>
        <v>0</v>
      </c>
      <c r="E1160" s="78">
        <f t="shared" si="1316"/>
        <v>0</v>
      </c>
      <c r="F1160" s="78">
        <f t="shared" si="1316"/>
        <v>0</v>
      </c>
      <c r="G1160" s="78">
        <f t="shared" ref="G1160:H1160" si="1317">SUM(G1161:G1163)</f>
        <v>0</v>
      </c>
      <c r="H1160" s="78">
        <f t="shared" si="1317"/>
        <v>0</v>
      </c>
      <c r="I1160" s="78">
        <f t="shared" ref="I1160:J1160" si="1318">SUM(I1161:I1163)</f>
        <v>0</v>
      </c>
      <c r="J1160" s="78">
        <f t="shared" si="1318"/>
        <v>0</v>
      </c>
    </row>
    <row r="1161" spans="1:10" ht="12" hidden="1" customHeight="1" outlineLevel="1" x14ac:dyDescent="0.35">
      <c r="A1161" s="56"/>
      <c r="B1161" s="60">
        <v>5100</v>
      </c>
      <c r="C1161" s="66" t="s">
        <v>89</v>
      </c>
      <c r="D1161" s="78"/>
      <c r="E1161" s="78"/>
      <c r="F1161" s="78"/>
      <c r="G1161" s="78"/>
      <c r="H1161" s="78"/>
      <c r="I1161" s="78"/>
      <c r="J1161" s="78"/>
    </row>
    <row r="1162" spans="1:10" ht="12" hidden="1" customHeight="1" outlineLevel="1" x14ac:dyDescent="0.35">
      <c r="A1162" s="56"/>
      <c r="B1162" s="60">
        <v>5200</v>
      </c>
      <c r="C1162" s="66" t="s">
        <v>90</v>
      </c>
      <c r="D1162" s="78"/>
      <c r="E1162" s="78"/>
      <c r="F1162" s="78"/>
      <c r="G1162" s="78"/>
      <c r="H1162" s="78"/>
      <c r="I1162" s="78"/>
      <c r="J1162" s="78"/>
    </row>
    <row r="1163" spans="1:10" ht="12" hidden="1" customHeight="1" outlineLevel="1" x14ac:dyDescent="0.35">
      <c r="A1163" s="56"/>
      <c r="B1163" s="60">
        <v>5300</v>
      </c>
      <c r="C1163" s="67" t="s">
        <v>91</v>
      </c>
      <c r="D1163" s="78"/>
      <c r="E1163" s="78"/>
      <c r="F1163" s="78"/>
      <c r="G1163" s="78"/>
      <c r="H1163" s="78"/>
      <c r="I1163" s="78"/>
      <c r="J1163" s="78"/>
    </row>
    <row r="1164" spans="1:10" ht="12" hidden="1" customHeight="1" outlineLevel="1" x14ac:dyDescent="0.35">
      <c r="A1164" s="56"/>
      <c r="B1164" s="17">
        <v>6000</v>
      </c>
      <c r="C1164" s="18" t="s">
        <v>92</v>
      </c>
      <c r="D1164" s="78">
        <f t="shared" ref="D1164:F1164" si="1319">SUM(D1165:D1168)</f>
        <v>0</v>
      </c>
      <c r="E1164" s="78">
        <f t="shared" si="1319"/>
        <v>0</v>
      </c>
      <c r="F1164" s="78">
        <f t="shared" si="1319"/>
        <v>0</v>
      </c>
      <c r="G1164" s="78">
        <f t="shared" ref="G1164:H1164" si="1320">SUM(G1165:G1168)</f>
        <v>0</v>
      </c>
      <c r="H1164" s="78">
        <f t="shared" si="1320"/>
        <v>0</v>
      </c>
      <c r="I1164" s="78">
        <f t="shared" ref="I1164:J1164" si="1321">SUM(I1165:I1168)</f>
        <v>0</v>
      </c>
      <c r="J1164" s="78">
        <f t="shared" si="1321"/>
        <v>0</v>
      </c>
    </row>
    <row r="1165" spans="1:10" ht="12" hidden="1" customHeight="1" outlineLevel="1" x14ac:dyDescent="0.35">
      <c r="A1165" s="56"/>
      <c r="B1165" s="60">
        <v>6200</v>
      </c>
      <c r="C1165" s="66" t="s">
        <v>93</v>
      </c>
      <c r="D1165" s="62"/>
      <c r="E1165" s="62"/>
      <c r="F1165" s="62"/>
      <c r="G1165" s="62"/>
      <c r="H1165" s="62"/>
      <c r="I1165" s="62"/>
      <c r="J1165" s="62"/>
    </row>
    <row r="1166" spans="1:10" ht="12" hidden="1" customHeight="1" outlineLevel="1" x14ac:dyDescent="0.35">
      <c r="A1166" s="56"/>
      <c r="B1166" s="60">
        <v>6300</v>
      </c>
      <c r="C1166" s="66" t="s">
        <v>94</v>
      </c>
      <c r="D1166" s="62"/>
      <c r="E1166" s="62"/>
      <c r="F1166" s="62"/>
      <c r="G1166" s="62"/>
      <c r="H1166" s="62"/>
      <c r="I1166" s="62"/>
      <c r="J1166" s="62"/>
    </row>
    <row r="1167" spans="1:10" ht="12" hidden="1" customHeight="1" outlineLevel="1" x14ac:dyDescent="0.35">
      <c r="A1167" s="56"/>
      <c r="B1167" s="60">
        <v>6400</v>
      </c>
      <c r="C1167" s="66" t="s">
        <v>95</v>
      </c>
      <c r="D1167" s="62"/>
      <c r="E1167" s="62"/>
      <c r="F1167" s="62"/>
      <c r="G1167" s="62"/>
      <c r="H1167" s="62"/>
      <c r="I1167" s="62"/>
      <c r="J1167" s="62"/>
    </row>
    <row r="1168" spans="1:10" ht="12" hidden="1" customHeight="1" outlineLevel="1" x14ac:dyDescent="0.35">
      <c r="A1168" s="56"/>
      <c r="B1168" s="60">
        <v>6500</v>
      </c>
      <c r="C1168" s="67" t="s">
        <v>96</v>
      </c>
      <c r="D1168" s="62"/>
      <c r="E1168" s="62"/>
      <c r="F1168" s="62"/>
      <c r="G1168" s="62"/>
      <c r="H1168" s="62"/>
      <c r="I1168" s="62"/>
      <c r="J1168" s="62"/>
    </row>
    <row r="1169" spans="1:10" ht="12" hidden="1" customHeight="1" outlineLevel="1" x14ac:dyDescent="0.35">
      <c r="A1169" s="56"/>
      <c r="B1169" s="17">
        <v>7000</v>
      </c>
      <c r="C1169" s="18" t="s">
        <v>97</v>
      </c>
      <c r="D1169" s="78">
        <f t="shared" ref="D1169:F1169" si="1322">SUM(D1170:D1172)</f>
        <v>0</v>
      </c>
      <c r="E1169" s="78">
        <f t="shared" si="1322"/>
        <v>0</v>
      </c>
      <c r="F1169" s="78">
        <f t="shared" si="1322"/>
        <v>0</v>
      </c>
      <c r="G1169" s="78">
        <f t="shared" ref="G1169:H1169" si="1323">SUM(G1170:G1172)</f>
        <v>0</v>
      </c>
      <c r="H1169" s="78">
        <f t="shared" si="1323"/>
        <v>0</v>
      </c>
      <c r="I1169" s="78">
        <f t="shared" ref="I1169:J1169" si="1324">SUM(I1170:I1172)</f>
        <v>0</v>
      </c>
      <c r="J1169" s="78">
        <f t="shared" si="1324"/>
        <v>0</v>
      </c>
    </row>
    <row r="1170" spans="1:10" ht="12" hidden="1" customHeight="1" outlineLevel="1" x14ac:dyDescent="0.35">
      <c r="A1170" s="56"/>
      <c r="B1170" s="68">
        <v>7200</v>
      </c>
      <c r="C1170" s="69" t="s">
        <v>98</v>
      </c>
      <c r="D1170" s="62"/>
      <c r="E1170" s="62"/>
      <c r="F1170" s="62"/>
      <c r="G1170" s="62"/>
      <c r="H1170" s="62"/>
      <c r="I1170" s="62"/>
      <c r="J1170" s="62"/>
    </row>
    <row r="1171" spans="1:10" ht="12" hidden="1" customHeight="1" outlineLevel="1" x14ac:dyDescent="0.35">
      <c r="A1171" s="56"/>
      <c r="B1171" s="68">
        <v>7500</v>
      </c>
      <c r="C1171" s="69" t="s">
        <v>99</v>
      </c>
      <c r="D1171" s="62"/>
      <c r="E1171" s="62"/>
      <c r="F1171" s="62"/>
      <c r="G1171" s="62"/>
      <c r="H1171" s="62"/>
      <c r="I1171" s="62"/>
      <c r="J1171" s="62"/>
    </row>
    <row r="1172" spans="1:10" ht="12" hidden="1" customHeight="1" outlineLevel="1" x14ac:dyDescent="0.35">
      <c r="A1172" s="56"/>
      <c r="B1172" s="68">
        <v>7700</v>
      </c>
      <c r="C1172" s="69" t="s">
        <v>100</v>
      </c>
      <c r="D1172" s="62"/>
      <c r="E1172" s="62"/>
      <c r="F1172" s="62"/>
      <c r="G1172" s="62"/>
      <c r="H1172" s="62"/>
      <c r="I1172" s="62"/>
      <c r="J1172" s="62"/>
    </row>
    <row r="1173" spans="1:10" ht="12" hidden="1" customHeight="1" outlineLevel="1" x14ac:dyDescent="0.35">
      <c r="A1173" s="56"/>
      <c r="B1173" s="70">
        <v>8000</v>
      </c>
      <c r="C1173" s="71" t="s">
        <v>101</v>
      </c>
      <c r="D1173" s="78">
        <f t="shared" ref="D1173:F1173" si="1325">SUM(D1174:D1176)</f>
        <v>0</v>
      </c>
      <c r="E1173" s="78">
        <f t="shared" si="1325"/>
        <v>0</v>
      </c>
      <c r="F1173" s="78">
        <f t="shared" si="1325"/>
        <v>0</v>
      </c>
      <c r="G1173" s="78">
        <f t="shared" ref="G1173:H1173" si="1326">SUM(G1174:G1176)</f>
        <v>0</v>
      </c>
      <c r="H1173" s="78">
        <f t="shared" si="1326"/>
        <v>0</v>
      </c>
      <c r="I1173" s="78">
        <f t="shared" ref="I1173:J1173" si="1327">SUM(I1174:I1176)</f>
        <v>0</v>
      </c>
      <c r="J1173" s="78">
        <f t="shared" si="1327"/>
        <v>0</v>
      </c>
    </row>
    <row r="1174" spans="1:10" ht="12" hidden="1" customHeight="1" outlineLevel="1" x14ac:dyDescent="0.35">
      <c r="A1174" s="56"/>
      <c r="B1174" s="72">
        <v>8100</v>
      </c>
      <c r="C1174" s="73" t="s">
        <v>102</v>
      </c>
      <c r="D1174" s="78"/>
      <c r="E1174" s="78"/>
      <c r="F1174" s="78"/>
      <c r="G1174" s="78"/>
      <c r="H1174" s="78"/>
      <c r="I1174" s="78"/>
      <c r="J1174" s="78"/>
    </row>
    <row r="1175" spans="1:10" ht="12" hidden="1" customHeight="1" outlineLevel="1" x14ac:dyDescent="0.35">
      <c r="A1175" s="56"/>
      <c r="B1175" s="72">
        <v>8600</v>
      </c>
      <c r="C1175" s="73" t="s">
        <v>103</v>
      </c>
      <c r="D1175" s="78"/>
      <c r="E1175" s="78"/>
      <c r="F1175" s="78"/>
      <c r="G1175" s="78"/>
      <c r="H1175" s="78"/>
      <c r="I1175" s="78"/>
      <c r="J1175" s="78"/>
    </row>
    <row r="1176" spans="1:10" ht="12" hidden="1" customHeight="1" outlineLevel="1" x14ac:dyDescent="0.35">
      <c r="A1176" s="56"/>
      <c r="B1176" s="72">
        <v>8900</v>
      </c>
      <c r="C1176" s="73" t="s">
        <v>104</v>
      </c>
      <c r="D1176" s="78"/>
      <c r="E1176" s="78"/>
      <c r="F1176" s="78"/>
      <c r="G1176" s="78"/>
      <c r="H1176" s="78"/>
      <c r="I1176" s="78"/>
      <c r="J1176" s="78"/>
    </row>
    <row r="1177" spans="1:10" ht="12" customHeight="1" collapsed="1" x14ac:dyDescent="0.35">
      <c r="A1177" s="74" t="s">
        <v>166</v>
      </c>
      <c r="B1177" s="75"/>
      <c r="C1177" s="76" t="s">
        <v>167</v>
      </c>
      <c r="D1177" s="77">
        <f t="shared" ref="D1177:F1177" si="1328">D1178+D1194+D1207</f>
        <v>0</v>
      </c>
      <c r="E1177" s="77">
        <f t="shared" si="1328"/>
        <v>103478</v>
      </c>
      <c r="F1177" s="77">
        <f t="shared" si="1328"/>
        <v>103478</v>
      </c>
      <c r="G1177" s="77">
        <f t="shared" ref="G1177:H1177" si="1329">G1178+G1194+G1207</f>
        <v>0</v>
      </c>
      <c r="H1177" s="77">
        <f t="shared" si="1329"/>
        <v>103478</v>
      </c>
      <c r="I1177" s="77">
        <f t="shared" ref="I1177:J1177" si="1330">I1178+I1194+I1207</f>
        <v>0</v>
      </c>
      <c r="J1177" s="77">
        <f t="shared" si="1330"/>
        <v>103478</v>
      </c>
    </row>
    <row r="1178" spans="1:10" ht="12" customHeight="1" x14ac:dyDescent="0.35">
      <c r="A1178" s="45"/>
      <c r="B1178" s="46"/>
      <c r="C1178" s="47" t="s">
        <v>283</v>
      </c>
      <c r="D1178" s="48">
        <f t="shared" ref="D1178:F1178" si="1331">D1179+D1182+D1188+D1191+D1198+D1203</f>
        <v>0</v>
      </c>
      <c r="E1178" s="48">
        <f t="shared" si="1331"/>
        <v>103478</v>
      </c>
      <c r="F1178" s="48">
        <f t="shared" si="1331"/>
        <v>103478</v>
      </c>
      <c r="G1178" s="48">
        <f t="shared" ref="G1178:H1178" si="1332">G1179+G1182+G1188+G1191+G1198+G1203</f>
        <v>0</v>
      </c>
      <c r="H1178" s="48">
        <f t="shared" si="1332"/>
        <v>103478</v>
      </c>
      <c r="I1178" s="48">
        <f t="shared" ref="I1178:J1178" si="1333">I1179+I1182+I1188+I1191+I1198+I1203</f>
        <v>0</v>
      </c>
      <c r="J1178" s="48">
        <f t="shared" si="1333"/>
        <v>103478</v>
      </c>
    </row>
    <row r="1179" spans="1:10" ht="12" customHeight="1" x14ac:dyDescent="0.35">
      <c r="A1179" s="45"/>
      <c r="B1179" s="49">
        <v>1000</v>
      </c>
      <c r="C1179" s="50" t="s">
        <v>73</v>
      </c>
      <c r="D1179" s="48">
        <f t="shared" ref="D1179:F1179" si="1334">SUM(D1180:D1181)</f>
        <v>0</v>
      </c>
      <c r="E1179" s="48">
        <f t="shared" si="1334"/>
        <v>100520</v>
      </c>
      <c r="F1179" s="48">
        <f t="shared" si="1334"/>
        <v>100520</v>
      </c>
      <c r="G1179" s="48">
        <f t="shared" ref="G1179:H1179" si="1335">SUM(G1180:G1181)</f>
        <v>0</v>
      </c>
      <c r="H1179" s="48">
        <f t="shared" si="1335"/>
        <v>100520</v>
      </c>
      <c r="I1179" s="48">
        <f t="shared" ref="I1179:J1179" si="1336">SUM(I1180:I1181)</f>
        <v>0</v>
      </c>
      <c r="J1179" s="48">
        <f t="shared" si="1336"/>
        <v>100520</v>
      </c>
    </row>
    <row r="1180" spans="1:10" ht="12" customHeight="1" x14ac:dyDescent="0.35">
      <c r="A1180" s="45"/>
      <c r="B1180" s="52">
        <v>1100</v>
      </c>
      <c r="C1180" s="53" t="s">
        <v>74</v>
      </c>
      <c r="D1180" s="54"/>
      <c r="E1180" s="54">
        <v>77537</v>
      </c>
      <c r="F1180" s="54">
        <f t="shared" ref="F1180:H1181" si="1337">D1180+E1180</f>
        <v>77537</v>
      </c>
      <c r="G1180" s="54"/>
      <c r="H1180" s="54">
        <f t="shared" si="1337"/>
        <v>77537</v>
      </c>
      <c r="I1180" s="54"/>
      <c r="J1180" s="54">
        <f t="shared" ref="J1180:J1181" si="1338">H1180+I1180</f>
        <v>77537</v>
      </c>
    </row>
    <row r="1181" spans="1:10" ht="12" customHeight="1" x14ac:dyDescent="0.35">
      <c r="A1181" s="45"/>
      <c r="B1181" s="52">
        <v>1200</v>
      </c>
      <c r="C1181" s="55" t="s">
        <v>75</v>
      </c>
      <c r="D1181" s="54"/>
      <c r="E1181" s="54">
        <v>22983</v>
      </c>
      <c r="F1181" s="54">
        <f t="shared" si="1337"/>
        <v>22983</v>
      </c>
      <c r="G1181" s="54"/>
      <c r="H1181" s="54">
        <f t="shared" si="1337"/>
        <v>22983</v>
      </c>
      <c r="I1181" s="54"/>
      <c r="J1181" s="54">
        <f t="shared" si="1338"/>
        <v>22983</v>
      </c>
    </row>
    <row r="1182" spans="1:10" ht="12" customHeight="1" x14ac:dyDescent="0.35">
      <c r="A1182" s="56"/>
      <c r="B1182" s="57">
        <v>2000</v>
      </c>
      <c r="C1182" s="58" t="s">
        <v>76</v>
      </c>
      <c r="D1182" s="78">
        <f t="shared" ref="D1182:F1182" si="1339">SUM(D1183:D1187)</f>
        <v>0</v>
      </c>
      <c r="E1182" s="78">
        <f t="shared" si="1339"/>
        <v>2958</v>
      </c>
      <c r="F1182" s="78">
        <f t="shared" si="1339"/>
        <v>2958</v>
      </c>
      <c r="G1182" s="78">
        <f t="shared" ref="G1182:H1182" si="1340">SUM(G1183:G1187)</f>
        <v>0</v>
      </c>
      <c r="H1182" s="78">
        <f t="shared" si="1340"/>
        <v>2958</v>
      </c>
      <c r="I1182" s="78">
        <f t="shared" ref="I1182:J1182" si="1341">SUM(I1183:I1187)</f>
        <v>0</v>
      </c>
      <c r="J1182" s="78">
        <f t="shared" si="1341"/>
        <v>2958</v>
      </c>
    </row>
    <row r="1183" spans="1:10" ht="12" customHeight="1" x14ac:dyDescent="0.35">
      <c r="A1183" s="56"/>
      <c r="B1183" s="60">
        <v>2100</v>
      </c>
      <c r="C1183" s="61" t="s">
        <v>77</v>
      </c>
      <c r="D1183" s="62"/>
      <c r="E1183" s="62"/>
      <c r="F1183" s="62"/>
      <c r="G1183" s="62"/>
      <c r="H1183" s="62"/>
      <c r="I1183" s="62"/>
      <c r="J1183" s="62"/>
    </row>
    <row r="1184" spans="1:10" ht="12" customHeight="1" x14ac:dyDescent="0.35">
      <c r="A1184" s="56"/>
      <c r="B1184" s="60">
        <v>2200</v>
      </c>
      <c r="C1184" s="61" t="s">
        <v>78</v>
      </c>
      <c r="D1184" s="62"/>
      <c r="E1184" s="62">
        <v>1381</v>
      </c>
      <c r="F1184" s="62">
        <f t="shared" ref="F1184:H1185" si="1342">D1184+E1184</f>
        <v>1381</v>
      </c>
      <c r="G1184" s="62"/>
      <c r="H1184" s="62">
        <f t="shared" si="1342"/>
        <v>1381</v>
      </c>
      <c r="I1184" s="62"/>
      <c r="J1184" s="62">
        <f t="shared" ref="J1184:J1185" si="1343">H1184+I1184</f>
        <v>1381</v>
      </c>
    </row>
    <row r="1185" spans="1:10" ht="12" customHeight="1" x14ac:dyDescent="0.35">
      <c r="A1185" s="56"/>
      <c r="B1185" s="60">
        <v>2300</v>
      </c>
      <c r="C1185" s="61" t="s">
        <v>79</v>
      </c>
      <c r="D1185" s="62"/>
      <c r="E1185" s="62">
        <v>1391</v>
      </c>
      <c r="F1185" s="62">
        <f t="shared" si="1342"/>
        <v>1391</v>
      </c>
      <c r="G1185" s="62"/>
      <c r="H1185" s="62">
        <f t="shared" si="1342"/>
        <v>1391</v>
      </c>
      <c r="I1185" s="62"/>
      <c r="J1185" s="62">
        <f t="shared" si="1343"/>
        <v>1391</v>
      </c>
    </row>
    <row r="1186" spans="1:10" ht="12" customHeight="1" x14ac:dyDescent="0.35">
      <c r="A1186" s="56"/>
      <c r="B1186" s="60">
        <v>2400</v>
      </c>
      <c r="C1186" s="61" t="s">
        <v>80</v>
      </c>
      <c r="D1186" s="62"/>
      <c r="E1186" s="62"/>
      <c r="F1186" s="62"/>
      <c r="G1186" s="62"/>
      <c r="H1186" s="62"/>
      <c r="I1186" s="62"/>
      <c r="J1186" s="62"/>
    </row>
    <row r="1187" spans="1:10" ht="12" customHeight="1" x14ac:dyDescent="0.35">
      <c r="A1187" s="56"/>
      <c r="B1187" s="60">
        <v>2500</v>
      </c>
      <c r="C1187" s="61" t="s">
        <v>81</v>
      </c>
      <c r="D1187" s="62"/>
      <c r="E1187" s="62">
        <v>186</v>
      </c>
      <c r="F1187" s="62">
        <f t="shared" ref="F1187:H1187" si="1344">D1187+E1187</f>
        <v>186</v>
      </c>
      <c r="G1187" s="62"/>
      <c r="H1187" s="62">
        <f t="shared" si="1344"/>
        <v>186</v>
      </c>
      <c r="I1187" s="62"/>
      <c r="J1187" s="62">
        <f t="shared" ref="J1187" si="1345">H1187+I1187</f>
        <v>186</v>
      </c>
    </row>
    <row r="1188" spans="1:10" ht="12" hidden="1" customHeight="1" outlineLevel="1" x14ac:dyDescent="0.35">
      <c r="A1188" s="56"/>
      <c r="B1188" s="17">
        <v>3000</v>
      </c>
      <c r="C1188" s="63" t="s">
        <v>82</v>
      </c>
      <c r="D1188" s="78">
        <f t="shared" ref="D1188:F1188" si="1346">SUM(D1189:D1190)</f>
        <v>0</v>
      </c>
      <c r="E1188" s="78">
        <f t="shared" si="1346"/>
        <v>0</v>
      </c>
      <c r="F1188" s="78">
        <f t="shared" si="1346"/>
        <v>0</v>
      </c>
      <c r="G1188" s="78">
        <f t="shared" ref="G1188:H1188" si="1347">SUM(G1189:G1190)</f>
        <v>0</v>
      </c>
      <c r="H1188" s="78">
        <f t="shared" si="1347"/>
        <v>0</v>
      </c>
      <c r="I1188" s="78">
        <f t="shared" ref="I1188:J1188" si="1348">SUM(I1189:I1190)</f>
        <v>0</v>
      </c>
      <c r="J1188" s="78">
        <f t="shared" si="1348"/>
        <v>0</v>
      </c>
    </row>
    <row r="1189" spans="1:10" ht="12" hidden="1" customHeight="1" outlineLevel="1" x14ac:dyDescent="0.35">
      <c r="A1189" s="56"/>
      <c r="B1189" s="60">
        <v>3200</v>
      </c>
      <c r="C1189" s="61" t="s">
        <v>83</v>
      </c>
      <c r="D1189" s="62"/>
      <c r="E1189" s="62"/>
      <c r="F1189" s="62"/>
      <c r="G1189" s="62"/>
      <c r="H1189" s="62"/>
      <c r="I1189" s="62"/>
      <c r="J1189" s="62"/>
    </row>
    <row r="1190" spans="1:10" ht="12" hidden="1" customHeight="1" outlineLevel="1" x14ac:dyDescent="0.35">
      <c r="A1190" s="56"/>
      <c r="B1190" s="60">
        <v>3300</v>
      </c>
      <c r="C1190" s="61" t="s">
        <v>84</v>
      </c>
      <c r="D1190" s="62"/>
      <c r="E1190" s="62"/>
      <c r="F1190" s="62"/>
      <c r="G1190" s="62"/>
      <c r="H1190" s="62"/>
      <c r="I1190" s="62"/>
      <c r="J1190" s="62"/>
    </row>
    <row r="1191" spans="1:10" ht="12" hidden="1" customHeight="1" outlineLevel="1" x14ac:dyDescent="0.35">
      <c r="A1191" s="56"/>
      <c r="B1191" s="17">
        <v>4000</v>
      </c>
      <c r="C1191" s="64" t="s">
        <v>85</v>
      </c>
      <c r="D1191" s="78">
        <f t="shared" ref="D1191:F1191" si="1349">SUM(D1192:D1193)</f>
        <v>0</v>
      </c>
      <c r="E1191" s="78">
        <f t="shared" si="1349"/>
        <v>0</v>
      </c>
      <c r="F1191" s="78">
        <f t="shared" si="1349"/>
        <v>0</v>
      </c>
      <c r="G1191" s="78">
        <f t="shared" ref="G1191:H1191" si="1350">SUM(G1192:G1193)</f>
        <v>0</v>
      </c>
      <c r="H1191" s="78">
        <f t="shared" si="1350"/>
        <v>0</v>
      </c>
      <c r="I1191" s="78">
        <f t="shared" ref="I1191:J1191" si="1351">SUM(I1192:I1193)</f>
        <v>0</v>
      </c>
      <c r="J1191" s="78">
        <f t="shared" si="1351"/>
        <v>0</v>
      </c>
    </row>
    <row r="1192" spans="1:10" ht="12" hidden="1" customHeight="1" outlineLevel="1" x14ac:dyDescent="0.35">
      <c r="A1192" s="56"/>
      <c r="B1192" s="60">
        <v>4200</v>
      </c>
      <c r="C1192" s="65" t="s">
        <v>86</v>
      </c>
      <c r="D1192" s="62"/>
      <c r="E1192" s="62"/>
      <c r="F1192" s="62"/>
      <c r="G1192" s="62"/>
      <c r="H1192" s="62"/>
      <c r="I1192" s="62"/>
      <c r="J1192" s="62"/>
    </row>
    <row r="1193" spans="1:10" ht="12" hidden="1" customHeight="1" outlineLevel="1" x14ac:dyDescent="0.35">
      <c r="A1193" s="56"/>
      <c r="B1193" s="60">
        <v>4300</v>
      </c>
      <c r="C1193" s="65" t="s">
        <v>87</v>
      </c>
      <c r="D1193" s="62"/>
      <c r="E1193" s="62"/>
      <c r="F1193" s="62"/>
      <c r="G1193" s="62"/>
      <c r="H1193" s="62"/>
      <c r="I1193" s="62"/>
      <c r="J1193" s="62"/>
    </row>
    <row r="1194" spans="1:10" ht="12" hidden="1" customHeight="1" outlineLevel="1" x14ac:dyDescent="0.35">
      <c r="A1194" s="56"/>
      <c r="B1194" s="17">
        <v>5000</v>
      </c>
      <c r="C1194" s="18" t="s">
        <v>88</v>
      </c>
      <c r="D1194" s="78">
        <f t="shared" ref="D1194:F1194" si="1352">SUM(D1195:D1197)</f>
        <v>0</v>
      </c>
      <c r="E1194" s="78">
        <f t="shared" si="1352"/>
        <v>0</v>
      </c>
      <c r="F1194" s="78">
        <f t="shared" si="1352"/>
        <v>0</v>
      </c>
      <c r="G1194" s="78">
        <f t="shared" ref="G1194:H1194" si="1353">SUM(G1195:G1197)</f>
        <v>0</v>
      </c>
      <c r="H1194" s="78">
        <f t="shared" si="1353"/>
        <v>0</v>
      </c>
      <c r="I1194" s="78">
        <f t="shared" ref="I1194:J1194" si="1354">SUM(I1195:I1197)</f>
        <v>0</v>
      </c>
      <c r="J1194" s="78">
        <f t="shared" si="1354"/>
        <v>0</v>
      </c>
    </row>
    <row r="1195" spans="1:10" ht="12" hidden="1" customHeight="1" outlineLevel="1" x14ac:dyDescent="0.35">
      <c r="A1195" s="56"/>
      <c r="B1195" s="60">
        <v>5100</v>
      </c>
      <c r="C1195" s="66" t="s">
        <v>89</v>
      </c>
      <c r="D1195" s="78"/>
      <c r="E1195" s="78"/>
      <c r="F1195" s="78"/>
      <c r="G1195" s="78"/>
      <c r="H1195" s="78"/>
      <c r="I1195" s="78"/>
      <c r="J1195" s="78"/>
    </row>
    <row r="1196" spans="1:10" ht="12" hidden="1" customHeight="1" outlineLevel="1" x14ac:dyDescent="0.35">
      <c r="A1196" s="56"/>
      <c r="B1196" s="60">
        <v>5200</v>
      </c>
      <c r="C1196" s="66" t="s">
        <v>90</v>
      </c>
      <c r="D1196" s="78"/>
      <c r="E1196" s="78"/>
      <c r="F1196" s="78"/>
      <c r="G1196" s="78"/>
      <c r="H1196" s="78"/>
      <c r="I1196" s="78"/>
      <c r="J1196" s="78"/>
    </row>
    <row r="1197" spans="1:10" ht="12" hidden="1" customHeight="1" outlineLevel="1" x14ac:dyDescent="0.35">
      <c r="A1197" s="56"/>
      <c r="B1197" s="60">
        <v>5300</v>
      </c>
      <c r="C1197" s="67" t="s">
        <v>91</v>
      </c>
      <c r="D1197" s="78"/>
      <c r="E1197" s="78"/>
      <c r="F1197" s="78"/>
      <c r="G1197" s="78"/>
      <c r="H1197" s="78"/>
      <c r="I1197" s="78"/>
      <c r="J1197" s="78"/>
    </row>
    <row r="1198" spans="1:10" ht="12" hidden="1" customHeight="1" outlineLevel="1" x14ac:dyDescent="0.35">
      <c r="A1198" s="56"/>
      <c r="B1198" s="17">
        <v>6000</v>
      </c>
      <c r="C1198" s="18" t="s">
        <v>92</v>
      </c>
      <c r="D1198" s="78">
        <f t="shared" ref="D1198:F1198" si="1355">SUM(D1199:D1202)</f>
        <v>0</v>
      </c>
      <c r="E1198" s="78">
        <f t="shared" si="1355"/>
        <v>0</v>
      </c>
      <c r="F1198" s="78">
        <f t="shared" si="1355"/>
        <v>0</v>
      </c>
      <c r="G1198" s="78">
        <f t="shared" ref="G1198:H1198" si="1356">SUM(G1199:G1202)</f>
        <v>0</v>
      </c>
      <c r="H1198" s="78">
        <f t="shared" si="1356"/>
        <v>0</v>
      </c>
      <c r="I1198" s="78">
        <f t="shared" ref="I1198:J1198" si="1357">SUM(I1199:I1202)</f>
        <v>0</v>
      </c>
      <c r="J1198" s="78">
        <f t="shared" si="1357"/>
        <v>0</v>
      </c>
    </row>
    <row r="1199" spans="1:10" ht="12" hidden="1" customHeight="1" outlineLevel="1" x14ac:dyDescent="0.35">
      <c r="A1199" s="56"/>
      <c r="B1199" s="60">
        <v>6200</v>
      </c>
      <c r="C1199" s="66" t="s">
        <v>93</v>
      </c>
      <c r="D1199" s="62"/>
      <c r="E1199" s="62"/>
      <c r="F1199" s="62"/>
      <c r="G1199" s="62"/>
      <c r="H1199" s="62"/>
      <c r="I1199" s="62"/>
      <c r="J1199" s="62"/>
    </row>
    <row r="1200" spans="1:10" ht="12" hidden="1" customHeight="1" outlineLevel="1" x14ac:dyDescent="0.35">
      <c r="A1200" s="56"/>
      <c r="B1200" s="60">
        <v>6300</v>
      </c>
      <c r="C1200" s="66" t="s">
        <v>94</v>
      </c>
      <c r="D1200" s="62"/>
      <c r="E1200" s="62"/>
      <c r="F1200" s="62"/>
      <c r="G1200" s="62"/>
      <c r="H1200" s="62"/>
      <c r="I1200" s="62"/>
      <c r="J1200" s="62"/>
    </row>
    <row r="1201" spans="1:10" ht="12" hidden="1" customHeight="1" outlineLevel="1" x14ac:dyDescent="0.35">
      <c r="A1201" s="56"/>
      <c r="B1201" s="60">
        <v>6400</v>
      </c>
      <c r="C1201" s="66" t="s">
        <v>95</v>
      </c>
      <c r="D1201" s="62"/>
      <c r="E1201" s="62"/>
      <c r="F1201" s="62"/>
      <c r="G1201" s="62"/>
      <c r="H1201" s="62"/>
      <c r="I1201" s="62"/>
      <c r="J1201" s="62"/>
    </row>
    <row r="1202" spans="1:10" ht="12" hidden="1" customHeight="1" outlineLevel="1" x14ac:dyDescent="0.35">
      <c r="A1202" s="56"/>
      <c r="B1202" s="60">
        <v>6500</v>
      </c>
      <c r="C1202" s="67" t="s">
        <v>96</v>
      </c>
      <c r="D1202" s="62"/>
      <c r="E1202" s="62"/>
      <c r="F1202" s="62"/>
      <c r="G1202" s="62"/>
      <c r="H1202" s="62"/>
      <c r="I1202" s="62"/>
      <c r="J1202" s="62"/>
    </row>
    <row r="1203" spans="1:10" ht="12" hidden="1" customHeight="1" outlineLevel="1" x14ac:dyDescent="0.35">
      <c r="A1203" s="56"/>
      <c r="B1203" s="17">
        <v>7000</v>
      </c>
      <c r="C1203" s="18" t="s">
        <v>97</v>
      </c>
      <c r="D1203" s="78">
        <f t="shared" ref="D1203:F1203" si="1358">SUM(D1204:D1206)</f>
        <v>0</v>
      </c>
      <c r="E1203" s="78">
        <f t="shared" si="1358"/>
        <v>0</v>
      </c>
      <c r="F1203" s="78">
        <f t="shared" si="1358"/>
        <v>0</v>
      </c>
      <c r="G1203" s="78">
        <f t="shared" ref="G1203:H1203" si="1359">SUM(G1204:G1206)</f>
        <v>0</v>
      </c>
      <c r="H1203" s="78">
        <f t="shared" si="1359"/>
        <v>0</v>
      </c>
      <c r="I1203" s="78">
        <f t="shared" ref="I1203:J1203" si="1360">SUM(I1204:I1206)</f>
        <v>0</v>
      </c>
      <c r="J1203" s="78">
        <f t="shared" si="1360"/>
        <v>0</v>
      </c>
    </row>
    <row r="1204" spans="1:10" ht="12" hidden="1" customHeight="1" outlineLevel="1" x14ac:dyDescent="0.35">
      <c r="A1204" s="56"/>
      <c r="B1204" s="68">
        <v>7200</v>
      </c>
      <c r="C1204" s="69" t="s">
        <v>98</v>
      </c>
      <c r="D1204" s="62"/>
      <c r="E1204" s="62"/>
      <c r="F1204" s="62"/>
      <c r="G1204" s="62"/>
      <c r="H1204" s="62"/>
      <c r="I1204" s="62"/>
      <c r="J1204" s="62"/>
    </row>
    <row r="1205" spans="1:10" ht="12" hidden="1" customHeight="1" outlineLevel="1" x14ac:dyDescent="0.35">
      <c r="A1205" s="56"/>
      <c r="B1205" s="68">
        <v>7500</v>
      </c>
      <c r="C1205" s="69" t="s">
        <v>99</v>
      </c>
      <c r="D1205" s="62"/>
      <c r="E1205" s="62"/>
      <c r="F1205" s="62"/>
      <c r="G1205" s="62"/>
      <c r="H1205" s="62"/>
      <c r="I1205" s="62"/>
      <c r="J1205" s="62"/>
    </row>
    <row r="1206" spans="1:10" ht="12" hidden="1" customHeight="1" outlineLevel="1" x14ac:dyDescent="0.35">
      <c r="A1206" s="56"/>
      <c r="B1206" s="68">
        <v>7700</v>
      </c>
      <c r="C1206" s="69" t="s">
        <v>100</v>
      </c>
      <c r="D1206" s="62"/>
      <c r="E1206" s="62"/>
      <c r="F1206" s="62"/>
      <c r="G1206" s="62"/>
      <c r="H1206" s="62"/>
      <c r="I1206" s="62"/>
      <c r="J1206" s="62"/>
    </row>
    <row r="1207" spans="1:10" ht="12" hidden="1" customHeight="1" outlineLevel="1" x14ac:dyDescent="0.35">
      <c r="A1207" s="56"/>
      <c r="B1207" s="70">
        <v>8000</v>
      </c>
      <c r="C1207" s="71" t="s">
        <v>101</v>
      </c>
      <c r="D1207" s="78">
        <f t="shared" ref="D1207:F1207" si="1361">SUM(D1208:D1210)</f>
        <v>0</v>
      </c>
      <c r="E1207" s="78">
        <f t="shared" si="1361"/>
        <v>0</v>
      </c>
      <c r="F1207" s="78">
        <f t="shared" si="1361"/>
        <v>0</v>
      </c>
      <c r="G1207" s="78">
        <f t="shared" ref="G1207:H1207" si="1362">SUM(G1208:G1210)</f>
        <v>0</v>
      </c>
      <c r="H1207" s="78">
        <f t="shared" si="1362"/>
        <v>0</v>
      </c>
      <c r="I1207" s="78">
        <f t="shared" ref="I1207:J1207" si="1363">SUM(I1208:I1210)</f>
        <v>0</v>
      </c>
      <c r="J1207" s="78">
        <f t="shared" si="1363"/>
        <v>0</v>
      </c>
    </row>
    <row r="1208" spans="1:10" ht="12" hidden="1" customHeight="1" outlineLevel="1" x14ac:dyDescent="0.35">
      <c r="A1208" s="56"/>
      <c r="B1208" s="72">
        <v>8100</v>
      </c>
      <c r="C1208" s="73" t="s">
        <v>102</v>
      </c>
      <c r="D1208" s="78"/>
      <c r="E1208" s="78"/>
      <c r="F1208" s="78"/>
      <c r="G1208" s="78"/>
      <c r="H1208" s="78"/>
      <c r="I1208" s="78"/>
      <c r="J1208" s="78"/>
    </row>
    <row r="1209" spans="1:10" ht="12" hidden="1" customHeight="1" outlineLevel="1" x14ac:dyDescent="0.35">
      <c r="A1209" s="56"/>
      <c r="B1209" s="72">
        <v>8600</v>
      </c>
      <c r="C1209" s="73" t="s">
        <v>103</v>
      </c>
      <c r="D1209" s="78"/>
      <c r="E1209" s="78"/>
      <c r="F1209" s="78"/>
      <c r="G1209" s="78"/>
      <c r="H1209" s="78"/>
      <c r="I1209" s="78"/>
      <c r="J1209" s="78"/>
    </row>
    <row r="1210" spans="1:10" ht="12" hidden="1" customHeight="1" outlineLevel="1" x14ac:dyDescent="0.35">
      <c r="A1210" s="56"/>
      <c r="B1210" s="72">
        <v>8900</v>
      </c>
      <c r="C1210" s="73" t="s">
        <v>104</v>
      </c>
      <c r="D1210" s="78"/>
      <c r="E1210" s="78"/>
      <c r="F1210" s="78"/>
      <c r="G1210" s="78"/>
      <c r="H1210" s="78"/>
      <c r="I1210" s="78"/>
      <c r="J1210" s="78"/>
    </row>
    <row r="1211" spans="1:10" ht="17.149999999999999" customHeight="1" collapsed="1" x14ac:dyDescent="0.35">
      <c r="A1211" s="96" t="s">
        <v>168</v>
      </c>
      <c r="B1211" s="97"/>
      <c r="C1211" s="98" t="s">
        <v>169</v>
      </c>
      <c r="D1211" s="44">
        <f t="shared" ref="D1211:F1211" si="1364">D1212+D1228+D1241+D1245</f>
        <v>18868885</v>
      </c>
      <c r="E1211" s="44">
        <f t="shared" si="1364"/>
        <v>62682</v>
      </c>
      <c r="F1211" s="44">
        <f t="shared" si="1364"/>
        <v>18931567</v>
      </c>
      <c r="G1211" s="44">
        <f t="shared" ref="G1211:H1211" si="1365">G1212+G1228+G1241+G1245</f>
        <v>-77432</v>
      </c>
      <c r="H1211" s="44">
        <f t="shared" si="1365"/>
        <v>18854135</v>
      </c>
      <c r="I1211" s="44">
        <f t="shared" ref="I1211:J1211" si="1366">I1212+I1228+I1241+I1245</f>
        <v>232202</v>
      </c>
      <c r="J1211" s="44">
        <f t="shared" si="1366"/>
        <v>19086337</v>
      </c>
    </row>
    <row r="1212" spans="1:10" ht="12" customHeight="1" x14ac:dyDescent="0.35">
      <c r="A1212" s="45"/>
      <c r="B1212" s="46"/>
      <c r="C1212" s="47" t="s">
        <v>283</v>
      </c>
      <c r="D1212" s="48">
        <f t="shared" ref="D1212:F1212" si="1367">D1213+D1216+D1222+D1225+D1232+D1237</f>
        <v>10770989</v>
      </c>
      <c r="E1212" s="48">
        <f t="shared" si="1367"/>
        <v>-184374</v>
      </c>
      <c r="F1212" s="48">
        <f t="shared" si="1367"/>
        <v>10586615</v>
      </c>
      <c r="G1212" s="48">
        <f t="shared" ref="G1212:H1212" si="1368">G1213+G1216+G1222+G1225+G1232+G1237</f>
        <v>17584</v>
      </c>
      <c r="H1212" s="48">
        <f t="shared" si="1368"/>
        <v>10604199</v>
      </c>
      <c r="I1212" s="48">
        <f t="shared" ref="I1212:J1212" si="1369">I1213+I1216+I1222+I1225+I1232+I1237</f>
        <v>108018</v>
      </c>
      <c r="J1212" s="48">
        <f t="shared" si="1369"/>
        <v>10712217</v>
      </c>
    </row>
    <row r="1213" spans="1:10" ht="12" customHeight="1" x14ac:dyDescent="0.35">
      <c r="A1213" s="45"/>
      <c r="B1213" s="49">
        <v>1000</v>
      </c>
      <c r="C1213" s="50" t="s">
        <v>73</v>
      </c>
      <c r="D1213" s="51">
        <f t="shared" ref="D1213:F1228" si="1370">D1249+D1283+D1317+D1351+D1385</f>
        <v>5235031</v>
      </c>
      <c r="E1213" s="51">
        <f t="shared" si="1370"/>
        <v>-113159</v>
      </c>
      <c r="F1213" s="51">
        <f t="shared" si="1370"/>
        <v>5121872</v>
      </c>
      <c r="G1213" s="51">
        <f t="shared" ref="G1213:H1213" si="1371">G1249+G1283+G1317+G1351+G1385</f>
        <v>0</v>
      </c>
      <c r="H1213" s="51">
        <f t="shared" si="1371"/>
        <v>5121872</v>
      </c>
      <c r="I1213" s="51">
        <f t="shared" ref="I1213:J1213" si="1372">I1249+I1283+I1317+I1351+I1385</f>
        <v>757</v>
      </c>
      <c r="J1213" s="51">
        <f t="shared" si="1372"/>
        <v>5122629</v>
      </c>
    </row>
    <row r="1214" spans="1:10" ht="12" customHeight="1" x14ac:dyDescent="0.35">
      <c r="A1214" s="45"/>
      <c r="B1214" s="52">
        <v>1100</v>
      </c>
      <c r="C1214" s="53" t="s">
        <v>74</v>
      </c>
      <c r="D1214" s="54">
        <f t="shared" si="1370"/>
        <v>4031994</v>
      </c>
      <c r="E1214" s="54">
        <f t="shared" si="1370"/>
        <v>-96733</v>
      </c>
      <c r="F1214" s="54">
        <f t="shared" si="1370"/>
        <v>3935261</v>
      </c>
      <c r="G1214" s="54">
        <f t="shared" ref="G1214:H1214" si="1373">G1250+G1284+G1318+G1352+G1386</f>
        <v>-4198</v>
      </c>
      <c r="H1214" s="54">
        <f t="shared" si="1373"/>
        <v>3931063</v>
      </c>
      <c r="I1214" s="54">
        <f t="shared" ref="I1214:J1214" si="1374">I1250+I1284+I1318+I1352+I1386</f>
        <v>-3190</v>
      </c>
      <c r="J1214" s="54">
        <f t="shared" si="1374"/>
        <v>3927873</v>
      </c>
    </row>
    <row r="1215" spans="1:10" ht="12" customHeight="1" x14ac:dyDescent="0.35">
      <c r="A1215" s="45"/>
      <c r="B1215" s="52">
        <v>1200</v>
      </c>
      <c r="C1215" s="55" t="s">
        <v>75</v>
      </c>
      <c r="D1215" s="54">
        <f t="shared" si="1370"/>
        <v>1203037</v>
      </c>
      <c r="E1215" s="54">
        <f t="shared" si="1370"/>
        <v>-16426</v>
      </c>
      <c r="F1215" s="54">
        <f t="shared" si="1370"/>
        <v>1186611</v>
      </c>
      <c r="G1215" s="54">
        <f t="shared" ref="G1215:H1215" si="1375">G1251+G1285+G1319+G1353+G1387</f>
        <v>4198</v>
      </c>
      <c r="H1215" s="54">
        <f t="shared" si="1375"/>
        <v>1190809</v>
      </c>
      <c r="I1215" s="54">
        <f t="shared" ref="I1215:J1215" si="1376">I1251+I1285+I1319+I1353+I1387</f>
        <v>3947</v>
      </c>
      <c r="J1215" s="54">
        <f t="shared" si="1376"/>
        <v>1194756</v>
      </c>
    </row>
    <row r="1216" spans="1:10" ht="12" customHeight="1" x14ac:dyDescent="0.35">
      <c r="A1216" s="56"/>
      <c r="B1216" s="57">
        <v>2000</v>
      </c>
      <c r="C1216" s="58" t="s">
        <v>76</v>
      </c>
      <c r="D1216" s="59">
        <f t="shared" si="1370"/>
        <v>4804247</v>
      </c>
      <c r="E1216" s="59">
        <f t="shared" si="1370"/>
        <v>-89436</v>
      </c>
      <c r="F1216" s="59">
        <f t="shared" si="1370"/>
        <v>4714811</v>
      </c>
      <c r="G1216" s="59">
        <f t="shared" ref="G1216:H1216" si="1377">G1252+G1286+G1320+G1354+G1388</f>
        <v>6742</v>
      </c>
      <c r="H1216" s="59">
        <f t="shared" si="1377"/>
        <v>4721553</v>
      </c>
      <c r="I1216" s="59">
        <f t="shared" ref="I1216:J1216" si="1378">I1252+I1286+I1320+I1354+I1388</f>
        <v>142193</v>
      </c>
      <c r="J1216" s="59">
        <f t="shared" si="1378"/>
        <v>4863746</v>
      </c>
    </row>
    <row r="1217" spans="1:10" ht="12" customHeight="1" x14ac:dyDescent="0.35">
      <c r="A1217" s="56"/>
      <c r="B1217" s="60">
        <v>2100</v>
      </c>
      <c r="C1217" s="61" t="s">
        <v>77</v>
      </c>
      <c r="D1217" s="62">
        <f t="shared" si="1370"/>
        <v>19050</v>
      </c>
      <c r="E1217" s="62">
        <f t="shared" si="1370"/>
        <v>0</v>
      </c>
      <c r="F1217" s="62">
        <f t="shared" si="1370"/>
        <v>19050</v>
      </c>
      <c r="G1217" s="62">
        <f t="shared" ref="G1217:H1217" si="1379">G1253+G1287+G1321+G1355+G1389</f>
        <v>-24</v>
      </c>
      <c r="H1217" s="62">
        <f t="shared" si="1379"/>
        <v>19026</v>
      </c>
      <c r="I1217" s="62">
        <f t="shared" ref="I1217:J1217" si="1380">I1253+I1287+I1321+I1355+I1389</f>
        <v>7111</v>
      </c>
      <c r="J1217" s="62">
        <f t="shared" si="1380"/>
        <v>26137</v>
      </c>
    </row>
    <row r="1218" spans="1:10" ht="12" customHeight="1" x14ac:dyDescent="0.35">
      <c r="A1218" s="56"/>
      <c r="B1218" s="60">
        <v>2200</v>
      </c>
      <c r="C1218" s="61" t="s">
        <v>78</v>
      </c>
      <c r="D1218" s="62">
        <f t="shared" si="1370"/>
        <v>4126059</v>
      </c>
      <c r="E1218" s="62">
        <f t="shared" si="1370"/>
        <v>-97272</v>
      </c>
      <c r="F1218" s="62">
        <f t="shared" si="1370"/>
        <v>4028787</v>
      </c>
      <c r="G1218" s="62">
        <f t="shared" ref="G1218:H1218" si="1381">G1254+G1288+G1322+G1356+G1390</f>
        <v>2741</v>
      </c>
      <c r="H1218" s="62">
        <f t="shared" si="1381"/>
        <v>4031528</v>
      </c>
      <c r="I1218" s="62">
        <f t="shared" ref="I1218:J1218" si="1382">I1254+I1288+I1322+I1356+I1390</f>
        <v>-7787</v>
      </c>
      <c r="J1218" s="62">
        <f t="shared" si="1382"/>
        <v>4023741</v>
      </c>
    </row>
    <row r="1219" spans="1:10" ht="12" customHeight="1" x14ac:dyDescent="0.35">
      <c r="A1219" s="56"/>
      <c r="B1219" s="60">
        <v>2300</v>
      </c>
      <c r="C1219" s="61" t="s">
        <v>79</v>
      </c>
      <c r="D1219" s="62">
        <f t="shared" si="1370"/>
        <v>496760</v>
      </c>
      <c r="E1219" s="62">
        <f t="shared" si="1370"/>
        <v>5028</v>
      </c>
      <c r="F1219" s="62">
        <f t="shared" si="1370"/>
        <v>501788</v>
      </c>
      <c r="G1219" s="62">
        <f t="shared" ref="G1219:H1219" si="1383">G1255+G1289+G1323+G1357+G1391</f>
        <v>2388</v>
      </c>
      <c r="H1219" s="62">
        <f t="shared" si="1383"/>
        <v>504176</v>
      </c>
      <c r="I1219" s="62">
        <f t="shared" ref="I1219:J1219" si="1384">I1255+I1289+I1323+I1357+I1391</f>
        <v>24540</v>
      </c>
      <c r="J1219" s="62">
        <f t="shared" si="1384"/>
        <v>528716</v>
      </c>
    </row>
    <row r="1220" spans="1:10" ht="12" hidden="1" customHeight="1" outlineLevel="1" x14ac:dyDescent="0.35">
      <c r="A1220" s="56"/>
      <c r="B1220" s="60">
        <v>2400</v>
      </c>
      <c r="C1220" s="61" t="s">
        <v>80</v>
      </c>
      <c r="D1220" s="62">
        <f t="shared" si="1370"/>
        <v>0</v>
      </c>
      <c r="E1220" s="62">
        <f t="shared" si="1370"/>
        <v>0</v>
      </c>
      <c r="F1220" s="62">
        <f t="shared" si="1370"/>
        <v>0</v>
      </c>
      <c r="G1220" s="62">
        <f t="shared" ref="G1220:H1220" si="1385">G1256+G1290+G1324+G1358+G1392</f>
        <v>0</v>
      </c>
      <c r="H1220" s="62">
        <f t="shared" si="1385"/>
        <v>0</v>
      </c>
      <c r="I1220" s="62">
        <f t="shared" ref="I1220:J1220" si="1386">I1256+I1290+I1324+I1358+I1392</f>
        <v>0</v>
      </c>
      <c r="J1220" s="62">
        <f t="shared" si="1386"/>
        <v>0</v>
      </c>
    </row>
    <row r="1221" spans="1:10" ht="12" customHeight="1" collapsed="1" x14ac:dyDescent="0.35">
      <c r="A1221" s="56"/>
      <c r="B1221" s="60">
        <v>2500</v>
      </c>
      <c r="C1221" s="61" t="s">
        <v>81</v>
      </c>
      <c r="D1221" s="62">
        <f t="shared" si="1370"/>
        <v>162378</v>
      </c>
      <c r="E1221" s="62">
        <f t="shared" si="1370"/>
        <v>2808</v>
      </c>
      <c r="F1221" s="62">
        <f t="shared" si="1370"/>
        <v>165186</v>
      </c>
      <c r="G1221" s="62">
        <f t="shared" ref="G1221:H1221" si="1387">G1257+G1291+G1325+G1359+G1393</f>
        <v>1637</v>
      </c>
      <c r="H1221" s="62">
        <f t="shared" si="1387"/>
        <v>166823</v>
      </c>
      <c r="I1221" s="62">
        <f t="shared" ref="I1221:J1221" si="1388">I1257+I1291+I1325+I1359+I1393</f>
        <v>118329</v>
      </c>
      <c r="J1221" s="62">
        <f t="shared" si="1388"/>
        <v>285152</v>
      </c>
    </row>
    <row r="1222" spans="1:10" ht="12" customHeight="1" x14ac:dyDescent="0.35">
      <c r="A1222" s="56"/>
      <c r="B1222" s="17">
        <v>3000</v>
      </c>
      <c r="C1222" s="63" t="s">
        <v>82</v>
      </c>
      <c r="D1222" s="59">
        <f t="shared" si="1370"/>
        <v>611299</v>
      </c>
      <c r="E1222" s="59">
        <f t="shared" si="1370"/>
        <v>18221</v>
      </c>
      <c r="F1222" s="59">
        <f t="shared" si="1370"/>
        <v>629520</v>
      </c>
      <c r="G1222" s="59">
        <f t="shared" ref="G1222:H1222" si="1389">G1258+G1292+G1326+G1360+G1394</f>
        <v>-2000</v>
      </c>
      <c r="H1222" s="59">
        <f t="shared" si="1389"/>
        <v>627520</v>
      </c>
      <c r="I1222" s="59">
        <f t="shared" ref="I1222:J1222" si="1390">I1258+I1292+I1326+I1360+I1394</f>
        <v>-35355</v>
      </c>
      <c r="J1222" s="59">
        <f t="shared" si="1390"/>
        <v>592165</v>
      </c>
    </row>
    <row r="1223" spans="1:10" ht="12" customHeight="1" x14ac:dyDescent="0.35">
      <c r="A1223" s="56"/>
      <c r="B1223" s="60">
        <v>3200</v>
      </c>
      <c r="C1223" s="61" t="s">
        <v>83</v>
      </c>
      <c r="D1223" s="62">
        <f t="shared" si="1370"/>
        <v>611299</v>
      </c>
      <c r="E1223" s="62">
        <f t="shared" si="1370"/>
        <v>18221</v>
      </c>
      <c r="F1223" s="62">
        <f t="shared" si="1370"/>
        <v>629520</v>
      </c>
      <c r="G1223" s="62">
        <f t="shared" ref="G1223:H1223" si="1391">G1259+G1293+G1327+G1361+G1395</f>
        <v>-2000</v>
      </c>
      <c r="H1223" s="62">
        <f t="shared" si="1391"/>
        <v>627520</v>
      </c>
      <c r="I1223" s="62">
        <f t="shared" ref="I1223:J1223" si="1392">I1259+I1293+I1327+I1361+I1395</f>
        <v>-35355</v>
      </c>
      <c r="J1223" s="62">
        <f t="shared" si="1392"/>
        <v>592165</v>
      </c>
    </row>
    <row r="1224" spans="1:10" ht="12" hidden="1" customHeight="1" outlineLevel="1" x14ac:dyDescent="0.35">
      <c r="A1224" s="56"/>
      <c r="B1224" s="60">
        <v>3300</v>
      </c>
      <c r="C1224" s="61" t="s">
        <v>84</v>
      </c>
      <c r="D1224" s="62">
        <f t="shared" si="1370"/>
        <v>0</v>
      </c>
      <c r="E1224" s="62">
        <f t="shared" si="1370"/>
        <v>0</v>
      </c>
      <c r="F1224" s="62">
        <f t="shared" si="1370"/>
        <v>0</v>
      </c>
      <c r="G1224" s="62">
        <f t="shared" ref="G1224:H1224" si="1393">G1260+G1294+G1328+G1362+G1396</f>
        <v>0</v>
      </c>
      <c r="H1224" s="62">
        <f t="shared" si="1393"/>
        <v>0</v>
      </c>
      <c r="I1224" s="62">
        <f t="shared" ref="I1224:J1224" si="1394">I1260+I1294+I1328+I1362+I1396</f>
        <v>0</v>
      </c>
      <c r="J1224" s="62">
        <f t="shared" si="1394"/>
        <v>0</v>
      </c>
    </row>
    <row r="1225" spans="1:10" ht="12" hidden="1" customHeight="1" outlineLevel="1" x14ac:dyDescent="0.35">
      <c r="A1225" s="56"/>
      <c r="B1225" s="17">
        <v>4000</v>
      </c>
      <c r="C1225" s="64" t="s">
        <v>85</v>
      </c>
      <c r="D1225" s="59">
        <f t="shared" si="1370"/>
        <v>0</v>
      </c>
      <c r="E1225" s="59">
        <f t="shared" si="1370"/>
        <v>0</v>
      </c>
      <c r="F1225" s="59">
        <f t="shared" si="1370"/>
        <v>0</v>
      </c>
      <c r="G1225" s="59">
        <f t="shared" ref="G1225:H1225" si="1395">G1261+G1295+G1329+G1363+G1397</f>
        <v>0</v>
      </c>
      <c r="H1225" s="59">
        <f t="shared" si="1395"/>
        <v>0</v>
      </c>
      <c r="I1225" s="59">
        <f t="shared" ref="I1225:J1225" si="1396">I1261+I1295+I1329+I1363+I1397</f>
        <v>0</v>
      </c>
      <c r="J1225" s="59">
        <f t="shared" si="1396"/>
        <v>0</v>
      </c>
    </row>
    <row r="1226" spans="1:10" ht="12" hidden="1" customHeight="1" outlineLevel="1" x14ac:dyDescent="0.35">
      <c r="A1226" s="56"/>
      <c r="B1226" s="60">
        <v>4200</v>
      </c>
      <c r="C1226" s="65" t="s">
        <v>86</v>
      </c>
      <c r="D1226" s="62">
        <f t="shared" si="1370"/>
        <v>0</v>
      </c>
      <c r="E1226" s="62">
        <f t="shared" si="1370"/>
        <v>0</v>
      </c>
      <c r="F1226" s="62">
        <f t="shared" si="1370"/>
        <v>0</v>
      </c>
      <c r="G1226" s="62">
        <f t="shared" ref="G1226:H1226" si="1397">G1262+G1296+G1330+G1364+G1398</f>
        <v>0</v>
      </c>
      <c r="H1226" s="62">
        <f t="shared" si="1397"/>
        <v>0</v>
      </c>
      <c r="I1226" s="62">
        <f t="shared" ref="I1226:J1226" si="1398">I1262+I1296+I1330+I1364+I1398</f>
        <v>0</v>
      </c>
      <c r="J1226" s="62">
        <f t="shared" si="1398"/>
        <v>0</v>
      </c>
    </row>
    <row r="1227" spans="1:10" ht="12" hidden="1" customHeight="1" outlineLevel="1" x14ac:dyDescent="0.35">
      <c r="A1227" s="56"/>
      <c r="B1227" s="60">
        <v>4300</v>
      </c>
      <c r="C1227" s="65" t="s">
        <v>87</v>
      </c>
      <c r="D1227" s="62">
        <f t="shared" si="1370"/>
        <v>0</v>
      </c>
      <c r="E1227" s="62">
        <f t="shared" si="1370"/>
        <v>0</v>
      </c>
      <c r="F1227" s="62">
        <f t="shared" si="1370"/>
        <v>0</v>
      </c>
      <c r="G1227" s="62">
        <f t="shared" ref="G1227:H1227" si="1399">G1263+G1297+G1331+G1365+G1399</f>
        <v>0</v>
      </c>
      <c r="H1227" s="62">
        <f t="shared" si="1399"/>
        <v>0</v>
      </c>
      <c r="I1227" s="62">
        <f t="shared" ref="I1227:J1227" si="1400">I1263+I1297+I1331+I1365+I1399</f>
        <v>0</v>
      </c>
      <c r="J1227" s="62">
        <f t="shared" si="1400"/>
        <v>0</v>
      </c>
    </row>
    <row r="1228" spans="1:10" ht="12" customHeight="1" collapsed="1" x14ac:dyDescent="0.35">
      <c r="A1228" s="56"/>
      <c r="B1228" s="17">
        <v>5000</v>
      </c>
      <c r="C1228" s="18" t="s">
        <v>88</v>
      </c>
      <c r="D1228" s="59">
        <f t="shared" si="1370"/>
        <v>8097896</v>
      </c>
      <c r="E1228" s="59">
        <f t="shared" si="1370"/>
        <v>247056</v>
      </c>
      <c r="F1228" s="59">
        <f t="shared" si="1370"/>
        <v>8344952</v>
      </c>
      <c r="G1228" s="59">
        <f t="shared" ref="G1228:H1228" si="1401">G1264+G1298+G1332+G1366+G1400</f>
        <v>-95016</v>
      </c>
      <c r="H1228" s="59">
        <f t="shared" si="1401"/>
        <v>8249936</v>
      </c>
      <c r="I1228" s="59">
        <f t="shared" ref="I1228:J1228" si="1402">I1264+I1298+I1332+I1366+I1400</f>
        <v>124184</v>
      </c>
      <c r="J1228" s="59">
        <f t="shared" si="1402"/>
        <v>8374120</v>
      </c>
    </row>
    <row r="1229" spans="1:10" ht="12" customHeight="1" x14ac:dyDescent="0.35">
      <c r="A1229" s="56"/>
      <c r="B1229" s="60">
        <v>5100</v>
      </c>
      <c r="C1229" s="66" t="s">
        <v>89</v>
      </c>
      <c r="D1229" s="62">
        <f t="shared" ref="D1229:F1244" si="1403">D1265+D1299+D1333+D1367+D1401</f>
        <v>0</v>
      </c>
      <c r="E1229" s="62">
        <f t="shared" si="1403"/>
        <v>0</v>
      </c>
      <c r="F1229" s="62">
        <f t="shared" si="1403"/>
        <v>0</v>
      </c>
      <c r="G1229" s="62">
        <f t="shared" ref="G1229:H1229" si="1404">G1265+G1299+G1333+G1367+G1401</f>
        <v>0</v>
      </c>
      <c r="H1229" s="62">
        <f t="shared" si="1404"/>
        <v>0</v>
      </c>
      <c r="I1229" s="62">
        <f t="shared" ref="I1229:J1229" si="1405">I1265+I1299+I1333+I1367+I1401</f>
        <v>249534</v>
      </c>
      <c r="J1229" s="62">
        <f t="shared" si="1405"/>
        <v>249534</v>
      </c>
    </row>
    <row r="1230" spans="1:10" ht="12" customHeight="1" x14ac:dyDescent="0.35">
      <c r="A1230" s="56"/>
      <c r="B1230" s="60">
        <v>5200</v>
      </c>
      <c r="C1230" s="66" t="s">
        <v>90</v>
      </c>
      <c r="D1230" s="62">
        <f t="shared" si="1403"/>
        <v>8097896</v>
      </c>
      <c r="E1230" s="62">
        <f t="shared" si="1403"/>
        <v>247056</v>
      </c>
      <c r="F1230" s="62">
        <f>F1266+F1300+F1334+F1368+F1402</f>
        <v>8344952</v>
      </c>
      <c r="G1230" s="62">
        <f t="shared" ref="G1230:I1230" si="1406">G1266+G1300+G1334+G1368+G1402</f>
        <v>-95016</v>
      </c>
      <c r="H1230" s="62">
        <f>H1266+H1300+H1334+H1368+H1402</f>
        <v>8249936</v>
      </c>
      <c r="I1230" s="62">
        <f t="shared" si="1406"/>
        <v>-125350</v>
      </c>
      <c r="J1230" s="62">
        <f>J1266+J1300+J1334+J1368+J1402</f>
        <v>8124586</v>
      </c>
    </row>
    <row r="1231" spans="1:10" ht="12" hidden="1" customHeight="1" outlineLevel="1" x14ac:dyDescent="0.35">
      <c r="A1231" s="56"/>
      <c r="B1231" s="60">
        <v>5300</v>
      </c>
      <c r="C1231" s="67" t="s">
        <v>91</v>
      </c>
      <c r="D1231" s="62">
        <f t="shared" si="1403"/>
        <v>0</v>
      </c>
      <c r="E1231" s="62">
        <f t="shared" si="1403"/>
        <v>0</v>
      </c>
      <c r="F1231" s="62">
        <f t="shared" si="1403"/>
        <v>0</v>
      </c>
      <c r="G1231" s="62">
        <f t="shared" ref="G1231:H1231" si="1407">G1267+G1301+G1335+G1369+G1403</f>
        <v>0</v>
      </c>
      <c r="H1231" s="62">
        <f t="shared" si="1407"/>
        <v>0</v>
      </c>
      <c r="I1231" s="62">
        <f t="shared" ref="I1231:J1231" si="1408">I1267+I1301+I1335+I1369+I1403</f>
        <v>0</v>
      </c>
      <c r="J1231" s="62">
        <f t="shared" si="1408"/>
        <v>0</v>
      </c>
    </row>
    <row r="1232" spans="1:10" ht="12" customHeight="1" collapsed="1" x14ac:dyDescent="0.35">
      <c r="A1232" s="56"/>
      <c r="B1232" s="17">
        <v>6000</v>
      </c>
      <c r="C1232" s="18" t="s">
        <v>92</v>
      </c>
      <c r="D1232" s="59">
        <f t="shared" si="1403"/>
        <v>120412</v>
      </c>
      <c r="E1232" s="59">
        <f t="shared" si="1403"/>
        <v>0</v>
      </c>
      <c r="F1232" s="59">
        <f t="shared" si="1403"/>
        <v>120412</v>
      </c>
      <c r="G1232" s="59">
        <f t="shared" ref="G1232:H1232" si="1409">G1268+G1302+G1336+G1370+G1404</f>
        <v>12842</v>
      </c>
      <c r="H1232" s="59">
        <f t="shared" si="1409"/>
        <v>133254</v>
      </c>
      <c r="I1232" s="59">
        <f t="shared" ref="I1232:J1232" si="1410">I1268+I1302+I1336+I1370+I1404</f>
        <v>0</v>
      </c>
      <c r="J1232" s="59">
        <f t="shared" si="1410"/>
        <v>133254</v>
      </c>
    </row>
    <row r="1233" spans="1:10" ht="12" customHeight="1" x14ac:dyDescent="0.35">
      <c r="A1233" s="56"/>
      <c r="B1233" s="60">
        <v>6200</v>
      </c>
      <c r="C1233" s="66" t="s">
        <v>93</v>
      </c>
      <c r="D1233" s="62">
        <f t="shared" si="1403"/>
        <v>120412</v>
      </c>
      <c r="E1233" s="62">
        <f t="shared" si="1403"/>
        <v>0</v>
      </c>
      <c r="F1233" s="62">
        <f t="shared" si="1403"/>
        <v>120412</v>
      </c>
      <c r="G1233" s="62">
        <f t="shared" ref="G1233:H1233" si="1411">G1269+G1303+G1337+G1371+G1405</f>
        <v>0</v>
      </c>
      <c r="H1233" s="62">
        <f t="shared" si="1411"/>
        <v>120412</v>
      </c>
      <c r="I1233" s="62">
        <f t="shared" ref="I1233:J1233" si="1412">I1269+I1303+I1337+I1371+I1405</f>
        <v>0</v>
      </c>
      <c r="J1233" s="62">
        <f t="shared" si="1412"/>
        <v>120412</v>
      </c>
    </row>
    <row r="1234" spans="1:10" ht="12" hidden="1" customHeight="1" outlineLevel="1" x14ac:dyDescent="0.35">
      <c r="A1234" s="56"/>
      <c r="B1234" s="60">
        <v>6300</v>
      </c>
      <c r="C1234" s="66" t="s">
        <v>94</v>
      </c>
      <c r="D1234" s="62">
        <f t="shared" si="1403"/>
        <v>0</v>
      </c>
      <c r="E1234" s="62">
        <f t="shared" si="1403"/>
        <v>0</v>
      </c>
      <c r="F1234" s="62">
        <f t="shared" si="1403"/>
        <v>0</v>
      </c>
      <c r="G1234" s="62">
        <f t="shared" ref="G1234:H1234" si="1413">G1270+G1304+G1338+G1372+G1406</f>
        <v>0</v>
      </c>
      <c r="H1234" s="62">
        <f t="shared" si="1413"/>
        <v>0</v>
      </c>
      <c r="I1234" s="62">
        <f t="shared" ref="I1234:J1234" si="1414">I1270+I1304+I1338+I1372+I1406</f>
        <v>0</v>
      </c>
      <c r="J1234" s="62">
        <f t="shared" si="1414"/>
        <v>0</v>
      </c>
    </row>
    <row r="1235" spans="1:10" ht="12" hidden="1" customHeight="1" outlineLevel="1" x14ac:dyDescent="0.35">
      <c r="A1235" s="56"/>
      <c r="B1235" s="60">
        <v>6400</v>
      </c>
      <c r="C1235" s="66" t="s">
        <v>95</v>
      </c>
      <c r="D1235" s="62">
        <f t="shared" si="1403"/>
        <v>0</v>
      </c>
      <c r="E1235" s="62">
        <f t="shared" si="1403"/>
        <v>0</v>
      </c>
      <c r="F1235" s="62">
        <f t="shared" si="1403"/>
        <v>0</v>
      </c>
      <c r="G1235" s="62">
        <f t="shared" ref="G1235:H1235" si="1415">G1271+G1305+G1339+G1373+G1407</f>
        <v>0</v>
      </c>
      <c r="H1235" s="62">
        <f t="shared" si="1415"/>
        <v>0</v>
      </c>
      <c r="I1235" s="62">
        <f t="shared" ref="I1235:J1235" si="1416">I1271+I1305+I1339+I1373+I1407</f>
        <v>0</v>
      </c>
      <c r="J1235" s="62">
        <f t="shared" si="1416"/>
        <v>0</v>
      </c>
    </row>
    <row r="1236" spans="1:10" ht="12" customHeight="1" collapsed="1" x14ac:dyDescent="0.35">
      <c r="A1236" s="56"/>
      <c r="B1236" s="60">
        <v>6500</v>
      </c>
      <c r="C1236" s="67" t="s">
        <v>96</v>
      </c>
      <c r="D1236" s="62">
        <f t="shared" si="1403"/>
        <v>0</v>
      </c>
      <c r="E1236" s="62">
        <f t="shared" si="1403"/>
        <v>0</v>
      </c>
      <c r="F1236" s="62">
        <f t="shared" si="1403"/>
        <v>0</v>
      </c>
      <c r="G1236" s="62">
        <f t="shared" ref="G1236:H1236" si="1417">G1272+G1306+G1340+G1374+G1408</f>
        <v>12842</v>
      </c>
      <c r="H1236" s="62">
        <f t="shared" si="1417"/>
        <v>12842</v>
      </c>
      <c r="I1236" s="62">
        <f t="shared" ref="I1236:J1236" si="1418">I1272+I1306+I1340+I1374+I1408</f>
        <v>0</v>
      </c>
      <c r="J1236" s="62">
        <f t="shared" si="1418"/>
        <v>12842</v>
      </c>
    </row>
    <row r="1237" spans="1:10" ht="12" customHeight="1" x14ac:dyDescent="0.35">
      <c r="A1237" s="56"/>
      <c r="B1237" s="17">
        <v>7000</v>
      </c>
      <c r="C1237" s="18" t="s">
        <v>97</v>
      </c>
      <c r="D1237" s="59">
        <f t="shared" si="1403"/>
        <v>0</v>
      </c>
      <c r="E1237" s="59">
        <f t="shared" si="1403"/>
        <v>0</v>
      </c>
      <c r="F1237" s="59">
        <f t="shared" si="1403"/>
        <v>0</v>
      </c>
      <c r="G1237" s="59">
        <f t="shared" ref="G1237:H1237" si="1419">G1273+G1307+G1341+G1375+G1409</f>
        <v>0</v>
      </c>
      <c r="H1237" s="59">
        <f t="shared" si="1419"/>
        <v>0</v>
      </c>
      <c r="I1237" s="59">
        <f t="shared" ref="I1237:J1237" si="1420">I1273+I1307+I1341+I1375+I1409</f>
        <v>423</v>
      </c>
      <c r="J1237" s="59">
        <f t="shared" si="1420"/>
        <v>423</v>
      </c>
    </row>
    <row r="1238" spans="1:10" ht="12" customHeight="1" x14ac:dyDescent="0.35">
      <c r="A1238" s="56"/>
      <c r="B1238" s="68">
        <v>7200</v>
      </c>
      <c r="C1238" s="69" t="s">
        <v>98</v>
      </c>
      <c r="D1238" s="62">
        <f t="shared" si="1403"/>
        <v>0</v>
      </c>
      <c r="E1238" s="62">
        <f t="shared" si="1403"/>
        <v>0</v>
      </c>
      <c r="F1238" s="62">
        <f t="shared" si="1403"/>
        <v>0</v>
      </c>
      <c r="G1238" s="62">
        <f t="shared" ref="G1238:H1238" si="1421">G1274+G1308+G1342+G1376+G1410</f>
        <v>0</v>
      </c>
      <c r="H1238" s="62">
        <f t="shared" si="1421"/>
        <v>0</v>
      </c>
      <c r="I1238" s="62">
        <f t="shared" ref="I1238:J1238" si="1422">I1274+I1308+I1342+I1376+I1410</f>
        <v>423</v>
      </c>
      <c r="J1238" s="62">
        <f t="shared" si="1422"/>
        <v>423</v>
      </c>
    </row>
    <row r="1239" spans="1:10" ht="12" hidden="1" customHeight="1" outlineLevel="1" x14ac:dyDescent="0.35">
      <c r="A1239" s="56"/>
      <c r="B1239" s="68">
        <v>7500</v>
      </c>
      <c r="C1239" s="69" t="s">
        <v>99</v>
      </c>
      <c r="D1239" s="62">
        <f t="shared" si="1403"/>
        <v>0</v>
      </c>
      <c r="E1239" s="62">
        <f t="shared" si="1403"/>
        <v>0</v>
      </c>
      <c r="F1239" s="62">
        <f t="shared" si="1403"/>
        <v>0</v>
      </c>
      <c r="G1239" s="62">
        <f t="shared" ref="G1239:H1239" si="1423">G1275+G1309+G1343+G1377+G1411</f>
        <v>0</v>
      </c>
      <c r="H1239" s="62">
        <f t="shared" si="1423"/>
        <v>0</v>
      </c>
      <c r="I1239" s="62">
        <f t="shared" ref="I1239:J1239" si="1424">I1275+I1309+I1343+I1377+I1411</f>
        <v>0</v>
      </c>
      <c r="J1239" s="62">
        <f t="shared" si="1424"/>
        <v>0</v>
      </c>
    </row>
    <row r="1240" spans="1:10" ht="12" hidden="1" customHeight="1" outlineLevel="1" x14ac:dyDescent="0.35">
      <c r="A1240" s="56"/>
      <c r="B1240" s="68">
        <v>7700</v>
      </c>
      <c r="C1240" s="69" t="s">
        <v>100</v>
      </c>
      <c r="D1240" s="62">
        <f t="shared" si="1403"/>
        <v>0</v>
      </c>
      <c r="E1240" s="62">
        <f t="shared" si="1403"/>
        <v>0</v>
      </c>
      <c r="F1240" s="62">
        <f t="shared" si="1403"/>
        <v>0</v>
      </c>
      <c r="G1240" s="62">
        <f t="shared" ref="G1240:H1240" si="1425">G1276+G1310+G1344+G1378+G1412</f>
        <v>0</v>
      </c>
      <c r="H1240" s="62">
        <f t="shared" si="1425"/>
        <v>0</v>
      </c>
      <c r="I1240" s="62">
        <f t="shared" ref="I1240:J1240" si="1426">I1276+I1310+I1344+I1378+I1412</f>
        <v>0</v>
      </c>
      <c r="J1240" s="62">
        <f t="shared" si="1426"/>
        <v>0</v>
      </c>
    </row>
    <row r="1241" spans="1:10" ht="12" hidden="1" customHeight="1" outlineLevel="1" x14ac:dyDescent="0.35">
      <c r="A1241" s="56"/>
      <c r="B1241" s="70">
        <v>8000</v>
      </c>
      <c r="C1241" s="71" t="s">
        <v>101</v>
      </c>
      <c r="D1241" s="59">
        <f t="shared" si="1403"/>
        <v>0</v>
      </c>
      <c r="E1241" s="59">
        <f t="shared" si="1403"/>
        <v>0</v>
      </c>
      <c r="F1241" s="59">
        <f t="shared" si="1403"/>
        <v>0</v>
      </c>
      <c r="G1241" s="59">
        <f t="shared" ref="G1241:H1241" si="1427">G1277+G1311+G1345+G1379+G1413</f>
        <v>0</v>
      </c>
      <c r="H1241" s="59">
        <f t="shared" si="1427"/>
        <v>0</v>
      </c>
      <c r="I1241" s="59">
        <f t="shared" ref="I1241:J1241" si="1428">I1277+I1311+I1345+I1379+I1413</f>
        <v>0</v>
      </c>
      <c r="J1241" s="59">
        <f t="shared" si="1428"/>
        <v>0</v>
      </c>
    </row>
    <row r="1242" spans="1:10" ht="12" hidden="1" customHeight="1" outlineLevel="1" x14ac:dyDescent="0.35">
      <c r="A1242" s="56"/>
      <c r="B1242" s="72">
        <v>8100</v>
      </c>
      <c r="C1242" s="73" t="s">
        <v>102</v>
      </c>
      <c r="D1242" s="62">
        <f t="shared" si="1403"/>
        <v>0</v>
      </c>
      <c r="E1242" s="62">
        <f t="shared" si="1403"/>
        <v>0</v>
      </c>
      <c r="F1242" s="62">
        <f t="shared" si="1403"/>
        <v>0</v>
      </c>
      <c r="G1242" s="62">
        <f t="shared" ref="G1242:H1242" si="1429">G1278+G1312+G1346+G1380+G1414</f>
        <v>0</v>
      </c>
      <c r="H1242" s="62">
        <f t="shared" si="1429"/>
        <v>0</v>
      </c>
      <c r="I1242" s="62">
        <f t="shared" ref="I1242:J1242" si="1430">I1278+I1312+I1346+I1380+I1414</f>
        <v>0</v>
      </c>
      <c r="J1242" s="62">
        <f t="shared" si="1430"/>
        <v>0</v>
      </c>
    </row>
    <row r="1243" spans="1:10" ht="12" hidden="1" customHeight="1" outlineLevel="1" x14ac:dyDescent="0.35">
      <c r="A1243" s="56"/>
      <c r="B1243" s="72">
        <v>8600</v>
      </c>
      <c r="C1243" s="73" t="s">
        <v>103</v>
      </c>
      <c r="D1243" s="62">
        <f t="shared" si="1403"/>
        <v>0</v>
      </c>
      <c r="E1243" s="62">
        <f t="shared" si="1403"/>
        <v>0</v>
      </c>
      <c r="F1243" s="62">
        <f t="shared" si="1403"/>
        <v>0</v>
      </c>
      <c r="G1243" s="62">
        <f t="shared" ref="G1243:H1243" si="1431">G1279+G1313+G1347+G1381+G1415</f>
        <v>0</v>
      </c>
      <c r="H1243" s="62">
        <f t="shared" si="1431"/>
        <v>0</v>
      </c>
      <c r="I1243" s="62">
        <f t="shared" ref="I1243:J1243" si="1432">I1279+I1313+I1347+I1381+I1415</f>
        <v>0</v>
      </c>
      <c r="J1243" s="62">
        <f t="shared" si="1432"/>
        <v>0</v>
      </c>
    </row>
    <row r="1244" spans="1:10" ht="12" hidden="1" customHeight="1" outlineLevel="1" x14ac:dyDescent="0.35">
      <c r="A1244" s="56"/>
      <c r="B1244" s="72">
        <v>8900</v>
      </c>
      <c r="C1244" s="73" t="s">
        <v>104</v>
      </c>
      <c r="D1244" s="62">
        <f t="shared" si="1403"/>
        <v>0</v>
      </c>
      <c r="E1244" s="62">
        <f t="shared" si="1403"/>
        <v>0</v>
      </c>
      <c r="F1244" s="62">
        <f t="shared" si="1403"/>
        <v>0</v>
      </c>
      <c r="G1244" s="62">
        <f t="shared" ref="G1244:H1244" si="1433">G1280+G1314+G1348+G1382+G1416</f>
        <v>0</v>
      </c>
      <c r="H1244" s="62">
        <f t="shared" si="1433"/>
        <v>0</v>
      </c>
      <c r="I1244" s="62">
        <f t="shared" ref="I1244:J1244" si="1434">I1280+I1314+I1348+I1382+I1416</f>
        <v>0</v>
      </c>
      <c r="J1244" s="62">
        <f t="shared" si="1434"/>
        <v>0</v>
      </c>
    </row>
    <row r="1245" spans="1:10" ht="12" hidden="1" customHeight="1" outlineLevel="1" collapsed="1" x14ac:dyDescent="0.35">
      <c r="A1245" s="56"/>
      <c r="B1245" s="99">
        <v>9000</v>
      </c>
      <c r="C1245" s="100" t="s">
        <v>170</v>
      </c>
      <c r="D1245" s="78">
        <f t="shared" ref="D1245:J1245" si="1435">D1246</f>
        <v>0</v>
      </c>
      <c r="E1245" s="78">
        <f t="shared" si="1435"/>
        <v>0</v>
      </c>
      <c r="F1245" s="78">
        <f t="shared" si="1435"/>
        <v>0</v>
      </c>
      <c r="G1245" s="78">
        <f t="shared" si="1435"/>
        <v>0</v>
      </c>
      <c r="H1245" s="78">
        <f t="shared" si="1435"/>
        <v>0</v>
      </c>
      <c r="I1245" s="78">
        <f t="shared" si="1435"/>
        <v>0</v>
      </c>
      <c r="J1245" s="78">
        <f t="shared" si="1435"/>
        <v>0</v>
      </c>
    </row>
    <row r="1246" spans="1:10" ht="12" hidden="1" customHeight="1" outlineLevel="1" x14ac:dyDescent="0.35">
      <c r="A1246" s="56"/>
      <c r="B1246" s="72">
        <v>9200</v>
      </c>
      <c r="C1246" s="73" t="s">
        <v>171</v>
      </c>
      <c r="D1246" s="62">
        <f t="shared" ref="D1246:F1246" si="1436">D1418</f>
        <v>0</v>
      </c>
      <c r="E1246" s="62">
        <f t="shared" si="1436"/>
        <v>0</v>
      </c>
      <c r="F1246" s="62">
        <f t="shared" si="1436"/>
        <v>0</v>
      </c>
      <c r="G1246" s="62">
        <f t="shared" ref="G1246:H1246" si="1437">G1418</f>
        <v>0</v>
      </c>
      <c r="H1246" s="62">
        <f t="shared" si="1437"/>
        <v>0</v>
      </c>
      <c r="I1246" s="62">
        <f t="shared" ref="I1246:J1246" si="1438">I1418</f>
        <v>0</v>
      </c>
      <c r="J1246" s="62">
        <f t="shared" si="1438"/>
        <v>0</v>
      </c>
    </row>
    <row r="1247" spans="1:10" ht="12" customHeight="1" collapsed="1" x14ac:dyDescent="0.35">
      <c r="A1247" s="74" t="s">
        <v>172</v>
      </c>
      <c r="B1247" s="75"/>
      <c r="C1247" s="76" t="s">
        <v>173</v>
      </c>
      <c r="D1247" s="77">
        <f t="shared" ref="D1247:F1247" si="1439">D1248+D1264+D1277</f>
        <v>1047434</v>
      </c>
      <c r="E1247" s="77">
        <f t="shared" si="1439"/>
        <v>0</v>
      </c>
      <c r="F1247" s="77">
        <f t="shared" si="1439"/>
        <v>1047434</v>
      </c>
      <c r="G1247" s="77">
        <f t="shared" ref="G1247:H1247" si="1440">G1248+G1264+G1277</f>
        <v>1005</v>
      </c>
      <c r="H1247" s="77">
        <f t="shared" si="1440"/>
        <v>1048439</v>
      </c>
      <c r="I1247" s="77">
        <f t="shared" ref="I1247:J1247" si="1441">I1248+I1264+I1277</f>
        <v>101691</v>
      </c>
      <c r="J1247" s="77">
        <f t="shared" si="1441"/>
        <v>1150130</v>
      </c>
    </row>
    <row r="1248" spans="1:10" ht="12" customHeight="1" x14ac:dyDescent="0.35">
      <c r="A1248" s="45"/>
      <c r="B1248" s="46"/>
      <c r="C1248" s="47" t="s">
        <v>283</v>
      </c>
      <c r="D1248" s="48">
        <f t="shared" ref="D1248:F1248" si="1442">D1249+D1252+D1258+D1261+D1268+D1273</f>
        <v>974300</v>
      </c>
      <c r="E1248" s="48">
        <f t="shared" si="1442"/>
        <v>0</v>
      </c>
      <c r="F1248" s="48">
        <f t="shared" si="1442"/>
        <v>974300</v>
      </c>
      <c r="G1248" s="48">
        <f t="shared" ref="G1248:H1248" si="1443">G1249+G1252+G1258+G1261+G1268+G1273</f>
        <v>1005</v>
      </c>
      <c r="H1248" s="48">
        <f t="shared" si="1443"/>
        <v>975305</v>
      </c>
      <c r="I1248" s="48">
        <f t="shared" ref="I1248:J1248" si="1444">I1249+I1252+I1258+I1261+I1268+I1273</f>
        <v>5182</v>
      </c>
      <c r="J1248" s="48">
        <f t="shared" si="1444"/>
        <v>980487</v>
      </c>
    </row>
    <row r="1249" spans="1:10" ht="12" hidden="1" customHeight="1" outlineLevel="1" x14ac:dyDescent="0.35">
      <c r="A1249" s="45"/>
      <c r="B1249" s="49">
        <v>1000</v>
      </c>
      <c r="C1249" s="50" t="s">
        <v>73</v>
      </c>
      <c r="D1249" s="48">
        <f t="shared" ref="D1249:F1249" si="1445">SUM(D1250:D1251)</f>
        <v>0</v>
      </c>
      <c r="E1249" s="48">
        <f t="shared" si="1445"/>
        <v>0</v>
      </c>
      <c r="F1249" s="48">
        <f t="shared" si="1445"/>
        <v>0</v>
      </c>
      <c r="G1249" s="48">
        <f t="shared" ref="G1249:H1249" si="1446">SUM(G1250:G1251)</f>
        <v>0</v>
      </c>
      <c r="H1249" s="48">
        <f t="shared" si="1446"/>
        <v>0</v>
      </c>
      <c r="I1249" s="48">
        <f t="shared" ref="I1249:J1249" si="1447">SUM(I1250:I1251)</f>
        <v>0</v>
      </c>
      <c r="J1249" s="48">
        <f t="shared" si="1447"/>
        <v>0</v>
      </c>
    </row>
    <row r="1250" spans="1:10" ht="12" hidden="1" customHeight="1" outlineLevel="1" x14ac:dyDescent="0.35">
      <c r="A1250" s="45"/>
      <c r="B1250" s="52">
        <v>1100</v>
      </c>
      <c r="C1250" s="53" t="s">
        <v>74</v>
      </c>
      <c r="D1250" s="54"/>
      <c r="E1250" s="54"/>
      <c r="F1250" s="54">
        <f>D1250+E1250</f>
        <v>0</v>
      </c>
      <c r="G1250" s="54"/>
      <c r="H1250" s="54">
        <f>F1250+G1250</f>
        <v>0</v>
      </c>
      <c r="I1250" s="54"/>
      <c r="J1250" s="54">
        <f>H1250+I1250</f>
        <v>0</v>
      </c>
    </row>
    <row r="1251" spans="1:10" ht="12" hidden="1" customHeight="1" outlineLevel="1" x14ac:dyDescent="0.35">
      <c r="A1251" s="45"/>
      <c r="B1251" s="52">
        <v>1200</v>
      </c>
      <c r="C1251" s="55" t="s">
        <v>75</v>
      </c>
      <c r="D1251" s="54"/>
      <c r="E1251" s="54"/>
      <c r="F1251" s="54">
        <f>D1251+E1251</f>
        <v>0</v>
      </c>
      <c r="G1251" s="54"/>
      <c r="H1251" s="54">
        <f>F1251+G1251</f>
        <v>0</v>
      </c>
      <c r="I1251" s="54"/>
      <c r="J1251" s="54">
        <f>H1251+I1251</f>
        <v>0</v>
      </c>
    </row>
    <row r="1252" spans="1:10" ht="12" customHeight="1" collapsed="1" x14ac:dyDescent="0.35">
      <c r="A1252" s="56"/>
      <c r="B1252" s="57">
        <v>2000</v>
      </c>
      <c r="C1252" s="58" t="s">
        <v>76</v>
      </c>
      <c r="D1252" s="78">
        <f t="shared" ref="D1252:F1252" si="1448">SUM(D1253:D1257)</f>
        <v>858477</v>
      </c>
      <c r="E1252" s="78">
        <f t="shared" si="1448"/>
        <v>0</v>
      </c>
      <c r="F1252" s="78">
        <f t="shared" si="1448"/>
        <v>858477</v>
      </c>
      <c r="G1252" s="78">
        <f t="shared" ref="G1252:H1252" si="1449">SUM(G1253:G1257)</f>
        <v>1005</v>
      </c>
      <c r="H1252" s="78">
        <f t="shared" si="1449"/>
        <v>859482</v>
      </c>
      <c r="I1252" s="78">
        <f t="shared" ref="I1252:J1252" si="1450">SUM(I1253:I1257)</f>
        <v>5182</v>
      </c>
      <c r="J1252" s="78">
        <f t="shared" si="1450"/>
        <v>864664</v>
      </c>
    </row>
    <row r="1253" spans="1:10" ht="12" hidden="1" customHeight="1" outlineLevel="1" x14ac:dyDescent="0.35">
      <c r="A1253" s="56"/>
      <c r="B1253" s="60">
        <v>2100</v>
      </c>
      <c r="C1253" s="61" t="s">
        <v>77</v>
      </c>
      <c r="D1253" s="62"/>
      <c r="E1253" s="62"/>
      <c r="F1253" s="62"/>
      <c r="G1253" s="62"/>
      <c r="H1253" s="62"/>
      <c r="I1253" s="62"/>
      <c r="J1253" s="62"/>
    </row>
    <row r="1254" spans="1:10" ht="12" customHeight="1" collapsed="1" x14ac:dyDescent="0.35">
      <c r="A1254" s="56"/>
      <c r="B1254" s="60">
        <v>2200</v>
      </c>
      <c r="C1254" s="61" t="s">
        <v>78</v>
      </c>
      <c r="D1254" s="62">
        <v>816889</v>
      </c>
      <c r="E1254" s="62"/>
      <c r="F1254" s="62">
        <f t="shared" ref="F1254:H1257" si="1451">D1254+E1254</f>
        <v>816889</v>
      </c>
      <c r="G1254" s="62">
        <v>1005</v>
      </c>
      <c r="H1254" s="62">
        <f t="shared" si="1451"/>
        <v>817894</v>
      </c>
      <c r="I1254" s="62">
        <v>-1358</v>
      </c>
      <c r="J1254" s="62">
        <f t="shared" ref="J1254:J1257" si="1452">H1254+I1254</f>
        <v>816536</v>
      </c>
    </row>
    <row r="1255" spans="1:10" ht="12" customHeight="1" x14ac:dyDescent="0.35">
      <c r="A1255" s="56"/>
      <c r="B1255" s="60">
        <v>2300</v>
      </c>
      <c r="C1255" s="61" t="s">
        <v>79</v>
      </c>
      <c r="D1255" s="62">
        <v>28194</v>
      </c>
      <c r="E1255" s="62"/>
      <c r="F1255" s="62">
        <f t="shared" si="1451"/>
        <v>28194</v>
      </c>
      <c r="G1255" s="62"/>
      <c r="H1255" s="62">
        <f t="shared" si="1451"/>
        <v>28194</v>
      </c>
      <c r="I1255" s="62">
        <v>4420</v>
      </c>
      <c r="J1255" s="62">
        <f t="shared" si="1452"/>
        <v>32614</v>
      </c>
    </row>
    <row r="1256" spans="1:10" ht="12" customHeight="1" x14ac:dyDescent="0.35">
      <c r="A1256" s="56"/>
      <c r="B1256" s="60">
        <v>2400</v>
      </c>
      <c r="C1256" s="61" t="s">
        <v>80</v>
      </c>
      <c r="D1256" s="62"/>
      <c r="E1256" s="62"/>
      <c r="F1256" s="62">
        <f t="shared" si="1451"/>
        <v>0</v>
      </c>
      <c r="G1256" s="62"/>
      <c r="H1256" s="62">
        <f t="shared" si="1451"/>
        <v>0</v>
      </c>
      <c r="I1256" s="62"/>
      <c r="J1256" s="62">
        <f t="shared" si="1452"/>
        <v>0</v>
      </c>
    </row>
    <row r="1257" spans="1:10" ht="12" customHeight="1" x14ac:dyDescent="0.35">
      <c r="A1257" s="56"/>
      <c r="B1257" s="60">
        <v>2500</v>
      </c>
      <c r="C1257" s="61" t="s">
        <v>81</v>
      </c>
      <c r="D1257" s="62">
        <v>13394</v>
      </c>
      <c r="E1257" s="62"/>
      <c r="F1257" s="62">
        <f t="shared" si="1451"/>
        <v>13394</v>
      </c>
      <c r="G1257" s="62"/>
      <c r="H1257" s="62">
        <f t="shared" si="1451"/>
        <v>13394</v>
      </c>
      <c r="I1257" s="62">
        <v>2120</v>
      </c>
      <c r="J1257" s="62">
        <f t="shared" si="1452"/>
        <v>15514</v>
      </c>
    </row>
    <row r="1258" spans="1:10" ht="12" customHeight="1" x14ac:dyDescent="0.35">
      <c r="A1258" s="56"/>
      <c r="B1258" s="17">
        <v>3000</v>
      </c>
      <c r="C1258" s="63" t="s">
        <v>82</v>
      </c>
      <c r="D1258" s="78">
        <f t="shared" ref="D1258:F1258" si="1453">SUM(D1259:D1260)</f>
        <v>115823</v>
      </c>
      <c r="E1258" s="78">
        <f t="shared" si="1453"/>
        <v>0</v>
      </c>
      <c r="F1258" s="78">
        <f t="shared" si="1453"/>
        <v>115823</v>
      </c>
      <c r="G1258" s="78">
        <f t="shared" ref="G1258:H1258" si="1454">SUM(G1259:G1260)</f>
        <v>0</v>
      </c>
      <c r="H1258" s="78">
        <f t="shared" si="1454"/>
        <v>115823</v>
      </c>
      <c r="I1258" s="78">
        <f t="shared" ref="I1258:J1258" si="1455">SUM(I1259:I1260)</f>
        <v>0</v>
      </c>
      <c r="J1258" s="78">
        <f t="shared" si="1455"/>
        <v>115823</v>
      </c>
    </row>
    <row r="1259" spans="1:10" ht="12" customHeight="1" x14ac:dyDescent="0.35">
      <c r="A1259" s="56"/>
      <c r="B1259" s="60">
        <v>3200</v>
      </c>
      <c r="C1259" s="61" t="s">
        <v>83</v>
      </c>
      <c r="D1259" s="62">
        <v>115823</v>
      </c>
      <c r="E1259" s="62"/>
      <c r="F1259" s="62">
        <f>D1259+E1259</f>
        <v>115823</v>
      </c>
      <c r="G1259" s="62"/>
      <c r="H1259" s="62">
        <f>F1259+G1259</f>
        <v>115823</v>
      </c>
      <c r="I1259" s="62"/>
      <c r="J1259" s="62">
        <f>H1259+I1259</f>
        <v>115823</v>
      </c>
    </row>
    <row r="1260" spans="1:10" ht="12" hidden="1" customHeight="1" outlineLevel="1" x14ac:dyDescent="0.35">
      <c r="A1260" s="56"/>
      <c r="B1260" s="60">
        <v>3300</v>
      </c>
      <c r="C1260" s="61" t="s">
        <v>84</v>
      </c>
      <c r="D1260" s="62"/>
      <c r="E1260" s="62"/>
      <c r="F1260" s="62"/>
      <c r="G1260" s="62"/>
      <c r="H1260" s="62"/>
      <c r="I1260" s="62"/>
      <c r="J1260" s="62"/>
    </row>
    <row r="1261" spans="1:10" ht="12" hidden="1" customHeight="1" outlineLevel="1" x14ac:dyDescent="0.35">
      <c r="A1261" s="56"/>
      <c r="B1261" s="17">
        <v>4000</v>
      </c>
      <c r="C1261" s="64" t="s">
        <v>85</v>
      </c>
      <c r="D1261" s="78">
        <f t="shared" ref="D1261:F1261" si="1456">SUM(D1262:D1263)</f>
        <v>0</v>
      </c>
      <c r="E1261" s="78">
        <f t="shared" si="1456"/>
        <v>0</v>
      </c>
      <c r="F1261" s="78">
        <f t="shared" si="1456"/>
        <v>0</v>
      </c>
      <c r="G1261" s="78">
        <f t="shared" ref="G1261:H1261" si="1457">SUM(G1262:G1263)</f>
        <v>0</v>
      </c>
      <c r="H1261" s="78">
        <f t="shared" si="1457"/>
        <v>0</v>
      </c>
      <c r="I1261" s="78">
        <f t="shared" ref="I1261:J1261" si="1458">SUM(I1262:I1263)</f>
        <v>0</v>
      </c>
      <c r="J1261" s="78">
        <f t="shared" si="1458"/>
        <v>0</v>
      </c>
    </row>
    <row r="1262" spans="1:10" ht="12" hidden="1" customHeight="1" outlineLevel="1" x14ac:dyDescent="0.35">
      <c r="A1262" s="56"/>
      <c r="B1262" s="60">
        <v>4200</v>
      </c>
      <c r="C1262" s="65" t="s">
        <v>86</v>
      </c>
      <c r="D1262" s="62"/>
      <c r="E1262" s="62"/>
      <c r="F1262" s="62"/>
      <c r="G1262" s="62"/>
      <c r="H1262" s="62"/>
      <c r="I1262" s="62"/>
      <c r="J1262" s="62"/>
    </row>
    <row r="1263" spans="1:10" ht="12" hidden="1" customHeight="1" outlineLevel="1" x14ac:dyDescent="0.35">
      <c r="A1263" s="56"/>
      <c r="B1263" s="60">
        <v>4300</v>
      </c>
      <c r="C1263" s="65" t="s">
        <v>87</v>
      </c>
      <c r="D1263" s="62"/>
      <c r="E1263" s="62"/>
      <c r="F1263" s="62"/>
      <c r="G1263" s="62"/>
      <c r="H1263" s="62"/>
      <c r="I1263" s="62"/>
      <c r="J1263" s="62"/>
    </row>
    <row r="1264" spans="1:10" ht="12" customHeight="1" collapsed="1" x14ac:dyDescent="0.35">
      <c r="A1264" s="56"/>
      <c r="B1264" s="17">
        <v>5000</v>
      </c>
      <c r="C1264" s="18" t="s">
        <v>88</v>
      </c>
      <c r="D1264" s="78">
        <f t="shared" ref="D1264:F1264" si="1459">SUM(D1265:D1267)</f>
        <v>73134</v>
      </c>
      <c r="E1264" s="78">
        <f t="shared" si="1459"/>
        <v>0</v>
      </c>
      <c r="F1264" s="78">
        <f t="shared" si="1459"/>
        <v>73134</v>
      </c>
      <c r="G1264" s="78">
        <f t="shared" ref="G1264:H1264" si="1460">SUM(G1265:G1267)</f>
        <v>0</v>
      </c>
      <c r="H1264" s="78">
        <f t="shared" si="1460"/>
        <v>73134</v>
      </c>
      <c r="I1264" s="78">
        <f t="shared" ref="I1264:J1264" si="1461">SUM(I1265:I1267)</f>
        <v>96509</v>
      </c>
      <c r="J1264" s="78">
        <f t="shared" si="1461"/>
        <v>169643</v>
      </c>
    </row>
    <row r="1265" spans="1:10" ht="12" hidden="1" customHeight="1" outlineLevel="1" x14ac:dyDescent="0.35">
      <c r="A1265" s="56"/>
      <c r="B1265" s="60">
        <v>5100</v>
      </c>
      <c r="C1265" s="66" t="s">
        <v>89</v>
      </c>
      <c r="D1265" s="78"/>
      <c r="E1265" s="78"/>
      <c r="F1265" s="78"/>
      <c r="G1265" s="78"/>
      <c r="H1265" s="78"/>
      <c r="I1265" s="78"/>
      <c r="J1265" s="78"/>
    </row>
    <row r="1266" spans="1:10" ht="12" customHeight="1" collapsed="1" x14ac:dyDescent="0.35">
      <c r="A1266" s="56"/>
      <c r="B1266" s="60">
        <v>5200</v>
      </c>
      <c r="C1266" s="66" t="s">
        <v>90</v>
      </c>
      <c r="D1266" s="62">
        <v>73134</v>
      </c>
      <c r="E1266" s="62"/>
      <c r="F1266" s="62">
        <f>D1266+E1266</f>
        <v>73134</v>
      </c>
      <c r="G1266" s="62"/>
      <c r="H1266" s="62">
        <f>F1266+G1266</f>
        <v>73134</v>
      </c>
      <c r="I1266" s="62">
        <v>96509</v>
      </c>
      <c r="J1266" s="62">
        <f>H1266+I1266</f>
        <v>169643</v>
      </c>
    </row>
    <row r="1267" spans="1:10" ht="12" hidden="1" customHeight="1" outlineLevel="1" x14ac:dyDescent="0.35">
      <c r="A1267" s="56"/>
      <c r="B1267" s="60">
        <v>5300</v>
      </c>
      <c r="C1267" s="67" t="s">
        <v>91</v>
      </c>
      <c r="D1267" s="78"/>
      <c r="E1267" s="78"/>
      <c r="F1267" s="78"/>
      <c r="G1267" s="78"/>
      <c r="H1267" s="78"/>
      <c r="I1267" s="78"/>
      <c r="J1267" s="78"/>
    </row>
    <row r="1268" spans="1:10" ht="12" hidden="1" customHeight="1" outlineLevel="1" x14ac:dyDescent="0.35">
      <c r="A1268" s="56"/>
      <c r="B1268" s="17">
        <v>6000</v>
      </c>
      <c r="C1268" s="18" t="s">
        <v>92</v>
      </c>
      <c r="D1268" s="78">
        <f t="shared" ref="D1268:F1268" si="1462">SUM(D1269:D1272)</f>
        <v>0</v>
      </c>
      <c r="E1268" s="78">
        <f t="shared" si="1462"/>
        <v>0</v>
      </c>
      <c r="F1268" s="78">
        <f t="shared" si="1462"/>
        <v>0</v>
      </c>
      <c r="G1268" s="78">
        <f t="shared" ref="G1268:H1268" si="1463">SUM(G1269:G1272)</f>
        <v>0</v>
      </c>
      <c r="H1268" s="78">
        <f t="shared" si="1463"/>
        <v>0</v>
      </c>
      <c r="I1268" s="78">
        <f t="shared" ref="I1268:J1268" si="1464">SUM(I1269:I1272)</f>
        <v>0</v>
      </c>
      <c r="J1268" s="78">
        <f t="shared" si="1464"/>
        <v>0</v>
      </c>
    </row>
    <row r="1269" spans="1:10" ht="12" hidden="1" customHeight="1" outlineLevel="1" x14ac:dyDescent="0.35">
      <c r="A1269" s="56"/>
      <c r="B1269" s="60">
        <v>6200</v>
      </c>
      <c r="C1269" s="66" t="s">
        <v>93</v>
      </c>
      <c r="D1269" s="62"/>
      <c r="E1269" s="62"/>
      <c r="F1269" s="62"/>
      <c r="G1269" s="62"/>
      <c r="H1269" s="62"/>
      <c r="I1269" s="62"/>
      <c r="J1269" s="62"/>
    </row>
    <row r="1270" spans="1:10" ht="12" hidden="1" customHeight="1" outlineLevel="1" x14ac:dyDescent="0.35">
      <c r="A1270" s="56"/>
      <c r="B1270" s="60">
        <v>6300</v>
      </c>
      <c r="C1270" s="66" t="s">
        <v>94</v>
      </c>
      <c r="D1270" s="62"/>
      <c r="E1270" s="62"/>
      <c r="F1270" s="62"/>
      <c r="G1270" s="62"/>
      <c r="H1270" s="62"/>
      <c r="I1270" s="62"/>
      <c r="J1270" s="62"/>
    </row>
    <row r="1271" spans="1:10" ht="12" hidden="1" customHeight="1" outlineLevel="1" x14ac:dyDescent="0.35">
      <c r="A1271" s="56"/>
      <c r="B1271" s="60">
        <v>6400</v>
      </c>
      <c r="C1271" s="66" t="s">
        <v>95</v>
      </c>
      <c r="D1271" s="62"/>
      <c r="E1271" s="62"/>
      <c r="F1271" s="62"/>
      <c r="G1271" s="62"/>
      <c r="H1271" s="62"/>
      <c r="I1271" s="62"/>
      <c r="J1271" s="62"/>
    </row>
    <row r="1272" spans="1:10" ht="12" hidden="1" customHeight="1" outlineLevel="1" x14ac:dyDescent="0.35">
      <c r="A1272" s="56"/>
      <c r="B1272" s="60">
        <v>6500</v>
      </c>
      <c r="C1272" s="67" t="s">
        <v>96</v>
      </c>
      <c r="D1272" s="62"/>
      <c r="E1272" s="62"/>
      <c r="F1272" s="62"/>
      <c r="G1272" s="62"/>
      <c r="H1272" s="62"/>
      <c r="I1272" s="62"/>
      <c r="J1272" s="62"/>
    </row>
    <row r="1273" spans="1:10" ht="12" hidden="1" customHeight="1" outlineLevel="1" x14ac:dyDescent="0.35">
      <c r="A1273" s="56"/>
      <c r="B1273" s="17">
        <v>7000</v>
      </c>
      <c r="C1273" s="18" t="s">
        <v>97</v>
      </c>
      <c r="D1273" s="78">
        <f t="shared" ref="D1273:F1273" si="1465">SUM(D1274:D1276)</f>
        <v>0</v>
      </c>
      <c r="E1273" s="78">
        <f t="shared" si="1465"/>
        <v>0</v>
      </c>
      <c r="F1273" s="78">
        <f t="shared" si="1465"/>
        <v>0</v>
      </c>
      <c r="G1273" s="78">
        <f t="shared" ref="G1273:H1273" si="1466">SUM(G1274:G1276)</f>
        <v>0</v>
      </c>
      <c r="H1273" s="78">
        <f t="shared" si="1466"/>
        <v>0</v>
      </c>
      <c r="I1273" s="78">
        <f t="shared" ref="I1273:J1273" si="1467">SUM(I1274:I1276)</f>
        <v>0</v>
      </c>
      <c r="J1273" s="78">
        <f t="shared" si="1467"/>
        <v>0</v>
      </c>
    </row>
    <row r="1274" spans="1:10" ht="12" hidden="1" customHeight="1" outlineLevel="1" x14ac:dyDescent="0.35">
      <c r="A1274" s="56"/>
      <c r="B1274" s="68">
        <v>7200</v>
      </c>
      <c r="C1274" s="69" t="s">
        <v>98</v>
      </c>
      <c r="D1274" s="62"/>
      <c r="E1274" s="62"/>
      <c r="F1274" s="62"/>
      <c r="G1274" s="62"/>
      <c r="H1274" s="62"/>
      <c r="I1274" s="62"/>
      <c r="J1274" s="62"/>
    </row>
    <row r="1275" spans="1:10" ht="12" hidden="1" customHeight="1" outlineLevel="1" x14ac:dyDescent="0.35">
      <c r="A1275" s="56"/>
      <c r="B1275" s="68">
        <v>7500</v>
      </c>
      <c r="C1275" s="69" t="s">
        <v>99</v>
      </c>
      <c r="D1275" s="62"/>
      <c r="E1275" s="62"/>
      <c r="F1275" s="62"/>
      <c r="G1275" s="62"/>
      <c r="H1275" s="62"/>
      <c r="I1275" s="62"/>
      <c r="J1275" s="62"/>
    </row>
    <row r="1276" spans="1:10" ht="12" hidden="1" customHeight="1" outlineLevel="1" x14ac:dyDescent="0.35">
      <c r="A1276" s="56"/>
      <c r="B1276" s="68">
        <v>7700</v>
      </c>
      <c r="C1276" s="69" t="s">
        <v>100</v>
      </c>
      <c r="D1276" s="62"/>
      <c r="E1276" s="62"/>
      <c r="F1276" s="62"/>
      <c r="G1276" s="62"/>
      <c r="H1276" s="62"/>
      <c r="I1276" s="62"/>
      <c r="J1276" s="62"/>
    </row>
    <row r="1277" spans="1:10" ht="12" hidden="1" customHeight="1" outlineLevel="1" x14ac:dyDescent="0.35">
      <c r="A1277" s="56"/>
      <c r="B1277" s="70">
        <v>8000</v>
      </c>
      <c r="C1277" s="71" t="s">
        <v>101</v>
      </c>
      <c r="D1277" s="78">
        <f t="shared" ref="D1277:F1277" si="1468">SUM(D1278:D1280)</f>
        <v>0</v>
      </c>
      <c r="E1277" s="78">
        <f t="shared" si="1468"/>
        <v>0</v>
      </c>
      <c r="F1277" s="78">
        <f t="shared" si="1468"/>
        <v>0</v>
      </c>
      <c r="G1277" s="78">
        <f t="shared" ref="G1277:H1277" si="1469">SUM(G1278:G1280)</f>
        <v>0</v>
      </c>
      <c r="H1277" s="78">
        <f t="shared" si="1469"/>
        <v>0</v>
      </c>
      <c r="I1277" s="78">
        <f t="shared" ref="I1277:J1277" si="1470">SUM(I1278:I1280)</f>
        <v>0</v>
      </c>
      <c r="J1277" s="78">
        <f t="shared" si="1470"/>
        <v>0</v>
      </c>
    </row>
    <row r="1278" spans="1:10" ht="12" hidden="1" customHeight="1" outlineLevel="1" x14ac:dyDescent="0.35">
      <c r="A1278" s="56"/>
      <c r="B1278" s="72">
        <v>8100</v>
      </c>
      <c r="C1278" s="73" t="s">
        <v>102</v>
      </c>
      <c r="D1278" s="78"/>
      <c r="E1278" s="78"/>
      <c r="F1278" s="78"/>
      <c r="G1278" s="78"/>
      <c r="H1278" s="78"/>
      <c r="I1278" s="78"/>
      <c r="J1278" s="78"/>
    </row>
    <row r="1279" spans="1:10" ht="12" hidden="1" customHeight="1" outlineLevel="1" x14ac:dyDescent="0.35">
      <c r="A1279" s="56"/>
      <c r="B1279" s="72">
        <v>8600</v>
      </c>
      <c r="C1279" s="73" t="s">
        <v>103</v>
      </c>
      <c r="D1279" s="78"/>
      <c r="E1279" s="78"/>
      <c r="F1279" s="78"/>
      <c r="G1279" s="78"/>
      <c r="H1279" s="78"/>
      <c r="I1279" s="78"/>
      <c r="J1279" s="78"/>
    </row>
    <row r="1280" spans="1:10" ht="12" hidden="1" customHeight="1" outlineLevel="1" x14ac:dyDescent="0.35">
      <c r="A1280" s="56"/>
      <c r="B1280" s="72">
        <v>8900</v>
      </c>
      <c r="C1280" s="73" t="s">
        <v>104</v>
      </c>
      <c r="D1280" s="78"/>
      <c r="E1280" s="78"/>
      <c r="F1280" s="78"/>
      <c r="G1280" s="78"/>
      <c r="H1280" s="78"/>
      <c r="I1280" s="78"/>
      <c r="J1280" s="78"/>
    </row>
    <row r="1281" spans="1:10" ht="12" customHeight="1" collapsed="1" x14ac:dyDescent="0.35">
      <c r="A1281" s="74" t="s">
        <v>174</v>
      </c>
      <c r="B1281" s="75"/>
      <c r="C1281" s="76" t="s">
        <v>175</v>
      </c>
      <c r="D1281" s="77">
        <f t="shared" ref="D1281:F1281" si="1471">D1282+D1298+D1311</f>
        <v>2148541</v>
      </c>
      <c r="E1281" s="77">
        <f t="shared" si="1471"/>
        <v>-40175</v>
      </c>
      <c r="F1281" s="77">
        <f t="shared" si="1471"/>
        <v>2108366</v>
      </c>
      <c r="G1281" s="77">
        <f t="shared" ref="G1281:H1281" si="1472">G1282+G1298+G1311</f>
        <v>604</v>
      </c>
      <c r="H1281" s="77">
        <f t="shared" si="1472"/>
        <v>2108970</v>
      </c>
      <c r="I1281" s="77">
        <f t="shared" ref="I1281:J1281" si="1473">I1282+I1298+I1311</f>
        <v>23123</v>
      </c>
      <c r="J1281" s="77">
        <f t="shared" si="1473"/>
        <v>2132093</v>
      </c>
    </row>
    <row r="1282" spans="1:10" ht="12" customHeight="1" x14ac:dyDescent="0.35">
      <c r="A1282" s="45"/>
      <c r="B1282" s="46"/>
      <c r="C1282" s="47" t="s">
        <v>283</v>
      </c>
      <c r="D1282" s="48">
        <f t="shared" ref="D1282:F1282" si="1474">D1283+D1286+D1292+D1295+D1302+D1307</f>
        <v>1301433</v>
      </c>
      <c r="E1282" s="48">
        <f t="shared" si="1474"/>
        <v>-9177</v>
      </c>
      <c r="F1282" s="48">
        <f t="shared" si="1474"/>
        <v>1292256</v>
      </c>
      <c r="G1282" s="48">
        <f t="shared" ref="G1282:H1282" si="1475">G1283+G1286+G1292+G1295+G1302+G1307</f>
        <v>604</v>
      </c>
      <c r="H1282" s="48">
        <f t="shared" si="1475"/>
        <v>1292860</v>
      </c>
      <c r="I1282" s="48">
        <f t="shared" ref="I1282:J1282" si="1476">I1283+I1286+I1292+I1295+I1302+I1307</f>
        <v>-35229</v>
      </c>
      <c r="J1282" s="48">
        <f t="shared" si="1476"/>
        <v>1257631</v>
      </c>
    </row>
    <row r="1283" spans="1:10" ht="12" customHeight="1" x14ac:dyDescent="0.35">
      <c r="A1283" s="45"/>
      <c r="B1283" s="49">
        <v>1000</v>
      </c>
      <c r="C1283" s="50" t="s">
        <v>73</v>
      </c>
      <c r="D1283" s="48">
        <f t="shared" ref="D1283:F1283" si="1477">SUM(D1284:D1285)</f>
        <v>871731</v>
      </c>
      <c r="E1283" s="48">
        <f t="shared" si="1477"/>
        <v>-9177</v>
      </c>
      <c r="F1283" s="48">
        <f t="shared" si="1477"/>
        <v>862554</v>
      </c>
      <c r="G1283" s="48">
        <f t="shared" ref="G1283:H1283" si="1478">SUM(G1284:G1285)</f>
        <v>0</v>
      </c>
      <c r="H1283" s="48">
        <f t="shared" si="1478"/>
        <v>862554</v>
      </c>
      <c r="I1283" s="48">
        <f t="shared" ref="I1283:J1283" si="1479">SUM(I1284:I1285)</f>
        <v>757</v>
      </c>
      <c r="J1283" s="48">
        <f t="shared" si="1479"/>
        <v>863311</v>
      </c>
    </row>
    <row r="1284" spans="1:10" ht="12" customHeight="1" x14ac:dyDescent="0.35">
      <c r="A1284" s="45"/>
      <c r="B1284" s="52">
        <v>1100</v>
      </c>
      <c r="C1284" s="53" t="s">
        <v>74</v>
      </c>
      <c r="D1284" s="54">
        <v>673312</v>
      </c>
      <c r="E1284" s="54">
        <v>-8032</v>
      </c>
      <c r="F1284" s="54">
        <f>D1284+E1284</f>
        <v>665280</v>
      </c>
      <c r="G1284" s="54"/>
      <c r="H1284" s="54">
        <f>F1284+G1284</f>
        <v>665280</v>
      </c>
      <c r="I1284" s="54">
        <v>-1717</v>
      </c>
      <c r="J1284" s="54">
        <f>H1284+I1284</f>
        <v>663563</v>
      </c>
    </row>
    <row r="1285" spans="1:10" ht="12" customHeight="1" x14ac:dyDescent="0.35">
      <c r="A1285" s="45"/>
      <c r="B1285" s="52">
        <v>1200</v>
      </c>
      <c r="C1285" s="55" t="s">
        <v>75</v>
      </c>
      <c r="D1285" s="54">
        <v>198419</v>
      </c>
      <c r="E1285" s="54">
        <v>-1145</v>
      </c>
      <c r="F1285" s="54">
        <f>D1285+E1285</f>
        <v>197274</v>
      </c>
      <c r="G1285" s="54"/>
      <c r="H1285" s="54">
        <f>F1285+G1285</f>
        <v>197274</v>
      </c>
      <c r="I1285" s="54">
        <v>2474</v>
      </c>
      <c r="J1285" s="54">
        <f>H1285+I1285</f>
        <v>199748</v>
      </c>
    </row>
    <row r="1286" spans="1:10" ht="12" customHeight="1" x14ac:dyDescent="0.35">
      <c r="A1286" s="56"/>
      <c r="B1286" s="57">
        <v>2000</v>
      </c>
      <c r="C1286" s="58" t="s">
        <v>76</v>
      </c>
      <c r="D1286" s="78">
        <f t="shared" ref="D1286:F1286" si="1480">SUM(D1287:D1291)</f>
        <v>152520</v>
      </c>
      <c r="E1286" s="78">
        <f t="shared" si="1480"/>
        <v>0</v>
      </c>
      <c r="F1286" s="78">
        <f t="shared" si="1480"/>
        <v>152520</v>
      </c>
      <c r="G1286" s="78">
        <f t="shared" ref="G1286:H1286" si="1481">SUM(G1287:G1291)</f>
        <v>2604</v>
      </c>
      <c r="H1286" s="78">
        <f t="shared" si="1481"/>
        <v>155124</v>
      </c>
      <c r="I1286" s="78">
        <f t="shared" ref="I1286:J1286" si="1482">SUM(I1287:I1291)</f>
        <v>-2592</v>
      </c>
      <c r="J1286" s="78">
        <f t="shared" si="1482"/>
        <v>152532</v>
      </c>
    </row>
    <row r="1287" spans="1:10" ht="12" customHeight="1" x14ac:dyDescent="0.35">
      <c r="A1287" s="56"/>
      <c r="B1287" s="60">
        <v>2100</v>
      </c>
      <c r="C1287" s="61" t="s">
        <v>77</v>
      </c>
      <c r="D1287" s="62">
        <v>18760</v>
      </c>
      <c r="E1287" s="62"/>
      <c r="F1287" s="62">
        <f t="shared" ref="F1287:H1291" si="1483">D1287+E1287</f>
        <v>18760</v>
      </c>
      <c r="G1287" s="62"/>
      <c r="H1287" s="62">
        <f t="shared" si="1483"/>
        <v>18760</v>
      </c>
      <c r="I1287" s="62">
        <v>7111</v>
      </c>
      <c r="J1287" s="62">
        <f t="shared" ref="J1287:J1291" si="1484">H1287+I1287</f>
        <v>25871</v>
      </c>
    </row>
    <row r="1288" spans="1:10" ht="12" customHeight="1" x14ac:dyDescent="0.35">
      <c r="A1288" s="56"/>
      <c r="B1288" s="60">
        <v>2200</v>
      </c>
      <c r="C1288" s="61" t="s">
        <v>78</v>
      </c>
      <c r="D1288" s="62">
        <v>121356</v>
      </c>
      <c r="E1288" s="62"/>
      <c r="F1288" s="62">
        <f t="shared" si="1483"/>
        <v>121356</v>
      </c>
      <c r="G1288" s="62">
        <v>2604</v>
      </c>
      <c r="H1288" s="62">
        <f t="shared" si="1483"/>
        <v>123960</v>
      </c>
      <c r="I1288" s="62">
        <v>-15782</v>
      </c>
      <c r="J1288" s="62">
        <f t="shared" si="1484"/>
        <v>108178</v>
      </c>
    </row>
    <row r="1289" spans="1:10" ht="12" customHeight="1" x14ac:dyDescent="0.35">
      <c r="A1289" s="56"/>
      <c r="B1289" s="60">
        <v>2300</v>
      </c>
      <c r="C1289" s="61" t="s">
        <v>79</v>
      </c>
      <c r="D1289" s="62">
        <v>12244</v>
      </c>
      <c r="E1289" s="62"/>
      <c r="F1289" s="62">
        <f t="shared" si="1483"/>
        <v>12244</v>
      </c>
      <c r="G1289" s="62"/>
      <c r="H1289" s="62">
        <f t="shared" si="1483"/>
        <v>12244</v>
      </c>
      <c r="I1289" s="62">
        <v>5158</v>
      </c>
      <c r="J1289" s="62">
        <f t="shared" si="1484"/>
        <v>17402</v>
      </c>
    </row>
    <row r="1290" spans="1:10" ht="12" hidden="1" customHeight="1" outlineLevel="1" x14ac:dyDescent="0.35">
      <c r="A1290" s="56"/>
      <c r="B1290" s="60">
        <v>2400</v>
      </c>
      <c r="C1290" s="61" t="s">
        <v>80</v>
      </c>
      <c r="D1290" s="62"/>
      <c r="E1290" s="62"/>
      <c r="F1290" s="62">
        <f t="shared" si="1483"/>
        <v>0</v>
      </c>
      <c r="G1290" s="62"/>
      <c r="H1290" s="62">
        <f t="shared" si="1483"/>
        <v>0</v>
      </c>
      <c r="I1290" s="62"/>
      <c r="J1290" s="62">
        <f t="shared" si="1484"/>
        <v>0</v>
      </c>
    </row>
    <row r="1291" spans="1:10" ht="12" customHeight="1" collapsed="1" x14ac:dyDescent="0.35">
      <c r="A1291" s="56"/>
      <c r="B1291" s="60">
        <v>2500</v>
      </c>
      <c r="C1291" s="61" t="s">
        <v>81</v>
      </c>
      <c r="D1291" s="62">
        <v>160</v>
      </c>
      <c r="E1291" s="62"/>
      <c r="F1291" s="62">
        <f t="shared" si="1483"/>
        <v>160</v>
      </c>
      <c r="G1291" s="62"/>
      <c r="H1291" s="62">
        <f t="shared" si="1483"/>
        <v>160</v>
      </c>
      <c r="I1291" s="62">
        <v>921</v>
      </c>
      <c r="J1291" s="62">
        <f t="shared" si="1484"/>
        <v>1081</v>
      </c>
    </row>
    <row r="1292" spans="1:10" ht="12" customHeight="1" x14ac:dyDescent="0.35">
      <c r="A1292" s="56"/>
      <c r="B1292" s="17">
        <v>3000</v>
      </c>
      <c r="C1292" s="63" t="s">
        <v>82</v>
      </c>
      <c r="D1292" s="78">
        <f t="shared" ref="D1292:F1292" si="1485">SUM(D1293:D1294)</f>
        <v>277182</v>
      </c>
      <c r="E1292" s="78">
        <f t="shared" si="1485"/>
        <v>0</v>
      </c>
      <c r="F1292" s="78">
        <f t="shared" si="1485"/>
        <v>277182</v>
      </c>
      <c r="G1292" s="78">
        <f t="shared" ref="G1292:H1292" si="1486">SUM(G1293:G1294)</f>
        <v>-2000</v>
      </c>
      <c r="H1292" s="78">
        <f t="shared" si="1486"/>
        <v>275182</v>
      </c>
      <c r="I1292" s="78">
        <f t="shared" ref="I1292:J1292" si="1487">SUM(I1293:I1294)</f>
        <v>-33544</v>
      </c>
      <c r="J1292" s="78">
        <f t="shared" si="1487"/>
        <v>241638</v>
      </c>
    </row>
    <row r="1293" spans="1:10" ht="12" customHeight="1" x14ac:dyDescent="0.35">
      <c r="A1293" s="56"/>
      <c r="B1293" s="60">
        <v>3200</v>
      </c>
      <c r="C1293" s="61" t="s">
        <v>83</v>
      </c>
      <c r="D1293" s="62">
        <v>277182</v>
      </c>
      <c r="E1293" s="62"/>
      <c r="F1293" s="62">
        <f>D1293+E1293</f>
        <v>277182</v>
      </c>
      <c r="G1293" s="62">
        <v>-2000</v>
      </c>
      <c r="H1293" s="62">
        <f>F1293+G1293</f>
        <v>275182</v>
      </c>
      <c r="I1293" s="62">
        <v>-33544</v>
      </c>
      <c r="J1293" s="62">
        <f>H1293+I1293</f>
        <v>241638</v>
      </c>
    </row>
    <row r="1294" spans="1:10" ht="12" hidden="1" customHeight="1" outlineLevel="1" x14ac:dyDescent="0.35">
      <c r="A1294" s="56"/>
      <c r="B1294" s="60">
        <v>3300</v>
      </c>
      <c r="C1294" s="61" t="s">
        <v>84</v>
      </c>
      <c r="D1294" s="62"/>
      <c r="E1294" s="62"/>
      <c r="F1294" s="62"/>
      <c r="G1294" s="62"/>
      <c r="H1294" s="62"/>
      <c r="I1294" s="62"/>
      <c r="J1294" s="62"/>
    </row>
    <row r="1295" spans="1:10" ht="12" hidden="1" customHeight="1" outlineLevel="1" x14ac:dyDescent="0.35">
      <c r="A1295" s="56"/>
      <c r="B1295" s="17">
        <v>4000</v>
      </c>
      <c r="C1295" s="64" t="s">
        <v>85</v>
      </c>
      <c r="D1295" s="78">
        <f t="shared" ref="D1295:F1295" si="1488">SUM(D1296:D1297)</f>
        <v>0</v>
      </c>
      <c r="E1295" s="78">
        <f t="shared" si="1488"/>
        <v>0</v>
      </c>
      <c r="F1295" s="78">
        <f t="shared" si="1488"/>
        <v>0</v>
      </c>
      <c r="G1295" s="78">
        <f t="shared" ref="G1295:H1295" si="1489">SUM(G1296:G1297)</f>
        <v>0</v>
      </c>
      <c r="H1295" s="78">
        <f t="shared" si="1489"/>
        <v>0</v>
      </c>
      <c r="I1295" s="78">
        <f t="shared" ref="I1295:J1295" si="1490">SUM(I1296:I1297)</f>
        <v>0</v>
      </c>
      <c r="J1295" s="78">
        <f t="shared" si="1490"/>
        <v>0</v>
      </c>
    </row>
    <row r="1296" spans="1:10" ht="12" hidden="1" customHeight="1" outlineLevel="1" x14ac:dyDescent="0.35">
      <c r="A1296" s="56"/>
      <c r="B1296" s="60">
        <v>4200</v>
      </c>
      <c r="C1296" s="65" t="s">
        <v>86</v>
      </c>
      <c r="D1296" s="62"/>
      <c r="E1296" s="62"/>
      <c r="F1296" s="62"/>
      <c r="G1296" s="62"/>
      <c r="H1296" s="62"/>
      <c r="I1296" s="62"/>
      <c r="J1296" s="62"/>
    </row>
    <row r="1297" spans="1:10" ht="12" hidden="1" customHeight="1" outlineLevel="1" x14ac:dyDescent="0.35">
      <c r="A1297" s="56"/>
      <c r="B1297" s="60">
        <v>4300</v>
      </c>
      <c r="C1297" s="65" t="s">
        <v>87</v>
      </c>
      <c r="D1297" s="62"/>
      <c r="E1297" s="62"/>
      <c r="F1297" s="62"/>
      <c r="G1297" s="62"/>
      <c r="H1297" s="62"/>
      <c r="I1297" s="62"/>
      <c r="J1297" s="62"/>
    </row>
    <row r="1298" spans="1:10" ht="12" customHeight="1" collapsed="1" x14ac:dyDescent="0.35">
      <c r="A1298" s="56"/>
      <c r="B1298" s="17">
        <v>5000</v>
      </c>
      <c r="C1298" s="18" t="s">
        <v>88</v>
      </c>
      <c r="D1298" s="78">
        <f t="shared" ref="D1298:F1298" si="1491">SUM(D1299:D1301)</f>
        <v>847108</v>
      </c>
      <c r="E1298" s="78">
        <f t="shared" si="1491"/>
        <v>-30998</v>
      </c>
      <c r="F1298" s="78">
        <f t="shared" si="1491"/>
        <v>816110</v>
      </c>
      <c r="G1298" s="78">
        <f t="shared" ref="G1298:H1298" si="1492">SUM(G1299:G1301)</f>
        <v>0</v>
      </c>
      <c r="H1298" s="78">
        <f t="shared" si="1492"/>
        <v>816110</v>
      </c>
      <c r="I1298" s="78">
        <f t="shared" ref="I1298:J1298" si="1493">SUM(I1299:I1301)</f>
        <v>58352</v>
      </c>
      <c r="J1298" s="78">
        <f t="shared" si="1493"/>
        <v>874462</v>
      </c>
    </row>
    <row r="1299" spans="1:10" ht="12" customHeight="1" x14ac:dyDescent="0.35">
      <c r="A1299" s="56"/>
      <c r="B1299" s="60">
        <v>5100</v>
      </c>
      <c r="C1299" s="66" t="s">
        <v>89</v>
      </c>
      <c r="D1299" s="62"/>
      <c r="E1299" s="62"/>
      <c r="F1299" s="62">
        <f t="shared" ref="F1299:H1300" si="1494">D1299+E1299</f>
        <v>0</v>
      </c>
      <c r="G1299" s="62"/>
      <c r="H1299" s="62">
        <f t="shared" si="1494"/>
        <v>0</v>
      </c>
      <c r="I1299" s="62">
        <v>249534</v>
      </c>
      <c r="J1299" s="62">
        <f t="shared" ref="J1299:J1300" si="1495">H1299+I1299</f>
        <v>249534</v>
      </c>
    </row>
    <row r="1300" spans="1:10" ht="12" customHeight="1" x14ac:dyDescent="0.35">
      <c r="A1300" s="56"/>
      <c r="B1300" s="60">
        <v>5200</v>
      </c>
      <c r="C1300" s="66" t="s">
        <v>90</v>
      </c>
      <c r="D1300" s="62">
        <v>847108</v>
      </c>
      <c r="E1300" s="62">
        <v>-30998</v>
      </c>
      <c r="F1300" s="62">
        <f t="shared" si="1494"/>
        <v>816110</v>
      </c>
      <c r="G1300" s="62"/>
      <c r="H1300" s="62">
        <f t="shared" si="1494"/>
        <v>816110</v>
      </c>
      <c r="I1300" s="62">
        <v>-191182</v>
      </c>
      <c r="J1300" s="62">
        <f t="shared" si="1495"/>
        <v>624928</v>
      </c>
    </row>
    <row r="1301" spans="1:10" ht="12" hidden="1" customHeight="1" outlineLevel="1" x14ac:dyDescent="0.35">
      <c r="A1301" s="56"/>
      <c r="B1301" s="60">
        <v>5300</v>
      </c>
      <c r="C1301" s="67" t="s">
        <v>91</v>
      </c>
      <c r="D1301" s="78"/>
      <c r="E1301" s="78"/>
      <c r="F1301" s="78"/>
      <c r="G1301" s="78"/>
      <c r="H1301" s="78"/>
      <c r="I1301" s="78"/>
      <c r="J1301" s="78"/>
    </row>
    <row r="1302" spans="1:10" ht="12" hidden="1" customHeight="1" outlineLevel="1" collapsed="1" x14ac:dyDescent="0.35">
      <c r="A1302" s="56"/>
      <c r="B1302" s="17">
        <v>6000</v>
      </c>
      <c r="C1302" s="18" t="s">
        <v>92</v>
      </c>
      <c r="D1302" s="78">
        <f t="shared" ref="D1302:F1302" si="1496">SUM(D1303:D1306)</f>
        <v>0</v>
      </c>
      <c r="E1302" s="78">
        <f t="shared" si="1496"/>
        <v>0</v>
      </c>
      <c r="F1302" s="78">
        <f t="shared" si="1496"/>
        <v>0</v>
      </c>
      <c r="G1302" s="78">
        <f t="shared" ref="G1302:H1302" si="1497">SUM(G1303:G1306)</f>
        <v>0</v>
      </c>
      <c r="H1302" s="78">
        <f t="shared" si="1497"/>
        <v>0</v>
      </c>
      <c r="I1302" s="78">
        <f t="shared" ref="I1302:J1302" si="1498">SUM(I1303:I1306)</f>
        <v>0</v>
      </c>
      <c r="J1302" s="78">
        <f t="shared" si="1498"/>
        <v>0</v>
      </c>
    </row>
    <row r="1303" spans="1:10" ht="12" hidden="1" customHeight="1" outlineLevel="1" x14ac:dyDescent="0.35">
      <c r="A1303" s="56"/>
      <c r="B1303" s="60">
        <v>6200</v>
      </c>
      <c r="C1303" s="66" t="s">
        <v>93</v>
      </c>
      <c r="D1303" s="62"/>
      <c r="E1303" s="62"/>
      <c r="F1303" s="62">
        <f>D1303+E1303</f>
        <v>0</v>
      </c>
      <c r="G1303" s="62"/>
      <c r="H1303" s="62">
        <f>F1303+G1303</f>
        <v>0</v>
      </c>
      <c r="I1303" s="62"/>
      <c r="J1303" s="62">
        <f>H1303+I1303</f>
        <v>0</v>
      </c>
    </row>
    <row r="1304" spans="1:10" ht="12" hidden="1" customHeight="1" outlineLevel="1" x14ac:dyDescent="0.35">
      <c r="A1304" s="56"/>
      <c r="B1304" s="60">
        <v>6300</v>
      </c>
      <c r="C1304" s="66" t="s">
        <v>94</v>
      </c>
      <c r="D1304" s="62"/>
      <c r="E1304" s="62"/>
      <c r="F1304" s="62"/>
      <c r="G1304" s="62"/>
      <c r="H1304" s="62"/>
      <c r="I1304" s="62"/>
      <c r="J1304" s="62"/>
    </row>
    <row r="1305" spans="1:10" ht="12" hidden="1" customHeight="1" outlineLevel="1" x14ac:dyDescent="0.35">
      <c r="A1305" s="56"/>
      <c r="B1305" s="60">
        <v>6400</v>
      </c>
      <c r="C1305" s="66" t="s">
        <v>95</v>
      </c>
      <c r="D1305" s="62"/>
      <c r="E1305" s="62"/>
      <c r="F1305" s="62"/>
      <c r="G1305" s="62"/>
      <c r="H1305" s="62"/>
      <c r="I1305" s="62"/>
      <c r="J1305" s="62"/>
    </row>
    <row r="1306" spans="1:10" ht="12" hidden="1" customHeight="1" outlineLevel="1" x14ac:dyDescent="0.35">
      <c r="A1306" s="56"/>
      <c r="B1306" s="60">
        <v>6500</v>
      </c>
      <c r="C1306" s="67" t="s">
        <v>96</v>
      </c>
      <c r="D1306" s="62"/>
      <c r="E1306" s="62"/>
      <c r="F1306" s="62"/>
      <c r="G1306" s="62"/>
      <c r="H1306" s="62"/>
      <c r="I1306" s="62"/>
      <c r="J1306" s="62"/>
    </row>
    <row r="1307" spans="1:10" ht="12" customHeight="1" collapsed="1" x14ac:dyDescent="0.35">
      <c r="A1307" s="56"/>
      <c r="B1307" s="17">
        <v>7000</v>
      </c>
      <c r="C1307" s="18" t="s">
        <v>97</v>
      </c>
      <c r="D1307" s="78">
        <f t="shared" ref="D1307:F1307" si="1499">SUM(D1308:D1310)</f>
        <v>0</v>
      </c>
      <c r="E1307" s="78">
        <f t="shared" si="1499"/>
        <v>0</v>
      </c>
      <c r="F1307" s="78">
        <f t="shared" si="1499"/>
        <v>0</v>
      </c>
      <c r="G1307" s="78">
        <f t="shared" ref="G1307:H1307" si="1500">SUM(G1308:G1310)</f>
        <v>0</v>
      </c>
      <c r="H1307" s="78">
        <f t="shared" si="1500"/>
        <v>0</v>
      </c>
      <c r="I1307" s="78">
        <f t="shared" ref="I1307:J1307" si="1501">SUM(I1308:I1310)</f>
        <v>150</v>
      </c>
      <c r="J1307" s="78">
        <f t="shared" si="1501"/>
        <v>150</v>
      </c>
    </row>
    <row r="1308" spans="1:10" ht="12" customHeight="1" x14ac:dyDescent="0.35">
      <c r="A1308" s="56"/>
      <c r="B1308" s="68">
        <v>7200</v>
      </c>
      <c r="C1308" s="69" t="s">
        <v>98</v>
      </c>
      <c r="D1308" s="62"/>
      <c r="E1308" s="62"/>
      <c r="F1308" s="62">
        <f t="shared" ref="F1308:H1308" si="1502">D1308+E1308</f>
        <v>0</v>
      </c>
      <c r="G1308" s="62"/>
      <c r="H1308" s="62">
        <f t="shared" si="1502"/>
        <v>0</v>
      </c>
      <c r="I1308" s="62">
        <v>150</v>
      </c>
      <c r="J1308" s="62">
        <f t="shared" ref="J1308" si="1503">H1308+I1308</f>
        <v>150</v>
      </c>
    </row>
    <row r="1309" spans="1:10" ht="12" hidden="1" customHeight="1" outlineLevel="1" x14ac:dyDescent="0.35">
      <c r="A1309" s="56"/>
      <c r="B1309" s="68">
        <v>7500</v>
      </c>
      <c r="C1309" s="69" t="s">
        <v>99</v>
      </c>
      <c r="D1309" s="62"/>
      <c r="E1309" s="62"/>
      <c r="F1309" s="62"/>
      <c r="G1309" s="62"/>
      <c r="H1309" s="62"/>
      <c r="I1309" s="62"/>
      <c r="J1309" s="62"/>
    </row>
    <row r="1310" spans="1:10" ht="12" hidden="1" customHeight="1" outlineLevel="1" x14ac:dyDescent="0.35">
      <c r="A1310" s="56"/>
      <c r="B1310" s="68">
        <v>7700</v>
      </c>
      <c r="C1310" s="69" t="s">
        <v>100</v>
      </c>
      <c r="D1310" s="62"/>
      <c r="E1310" s="62"/>
      <c r="F1310" s="62"/>
      <c r="G1310" s="62"/>
      <c r="H1310" s="62"/>
      <c r="I1310" s="62"/>
      <c r="J1310" s="62"/>
    </row>
    <row r="1311" spans="1:10" ht="12" hidden="1" customHeight="1" outlineLevel="1" x14ac:dyDescent="0.35">
      <c r="A1311" s="56"/>
      <c r="B1311" s="70">
        <v>8000</v>
      </c>
      <c r="C1311" s="71" t="s">
        <v>101</v>
      </c>
      <c r="D1311" s="78">
        <f t="shared" ref="D1311:F1311" si="1504">SUM(D1312:D1314)</f>
        <v>0</v>
      </c>
      <c r="E1311" s="78">
        <f t="shared" si="1504"/>
        <v>0</v>
      </c>
      <c r="F1311" s="78">
        <f t="shared" si="1504"/>
        <v>0</v>
      </c>
      <c r="G1311" s="78">
        <f t="shared" ref="G1311:H1311" si="1505">SUM(G1312:G1314)</f>
        <v>0</v>
      </c>
      <c r="H1311" s="78">
        <f t="shared" si="1505"/>
        <v>0</v>
      </c>
      <c r="I1311" s="78">
        <f t="shared" ref="I1311:J1311" si="1506">SUM(I1312:I1314)</f>
        <v>0</v>
      </c>
      <c r="J1311" s="78">
        <f t="shared" si="1506"/>
        <v>0</v>
      </c>
    </row>
    <row r="1312" spans="1:10" ht="12" hidden="1" customHeight="1" outlineLevel="1" x14ac:dyDescent="0.35">
      <c r="A1312" s="56"/>
      <c r="B1312" s="72">
        <v>8100</v>
      </c>
      <c r="C1312" s="73" t="s">
        <v>102</v>
      </c>
      <c r="D1312" s="78"/>
      <c r="E1312" s="78"/>
      <c r="F1312" s="78"/>
      <c r="G1312" s="78"/>
      <c r="H1312" s="78"/>
      <c r="I1312" s="78"/>
      <c r="J1312" s="78"/>
    </row>
    <row r="1313" spans="1:10" ht="12" hidden="1" customHeight="1" outlineLevel="1" x14ac:dyDescent="0.35">
      <c r="A1313" s="56"/>
      <c r="B1313" s="72">
        <v>8600</v>
      </c>
      <c r="C1313" s="73" t="s">
        <v>103</v>
      </c>
      <c r="D1313" s="78"/>
      <c r="E1313" s="78"/>
      <c r="F1313" s="78"/>
      <c r="G1313" s="78"/>
      <c r="H1313" s="78"/>
      <c r="I1313" s="78"/>
      <c r="J1313" s="78"/>
    </row>
    <row r="1314" spans="1:10" ht="12" hidden="1" customHeight="1" outlineLevel="1" x14ac:dyDescent="0.35">
      <c r="A1314" s="56"/>
      <c r="B1314" s="72">
        <v>8900</v>
      </c>
      <c r="C1314" s="73" t="s">
        <v>104</v>
      </c>
      <c r="D1314" s="78"/>
      <c r="E1314" s="78"/>
      <c r="F1314" s="78"/>
      <c r="G1314" s="78"/>
      <c r="H1314" s="78"/>
      <c r="I1314" s="78"/>
      <c r="J1314" s="78"/>
    </row>
    <row r="1315" spans="1:10" ht="12" customHeight="1" collapsed="1" x14ac:dyDescent="0.35">
      <c r="A1315" s="74" t="s">
        <v>176</v>
      </c>
      <c r="B1315" s="75"/>
      <c r="C1315" s="76" t="s">
        <v>177</v>
      </c>
      <c r="D1315" s="77">
        <f t="shared" ref="D1315:F1315" si="1507">D1316+D1332+D1345</f>
        <v>26998</v>
      </c>
      <c r="E1315" s="77">
        <f t="shared" si="1507"/>
        <v>6933</v>
      </c>
      <c r="F1315" s="77">
        <f t="shared" si="1507"/>
        <v>33931</v>
      </c>
      <c r="G1315" s="77">
        <f t="shared" ref="G1315:H1315" si="1508">G1316+G1332+G1345</f>
        <v>7961</v>
      </c>
      <c r="H1315" s="77">
        <f t="shared" si="1508"/>
        <v>41892</v>
      </c>
      <c r="I1315" s="77">
        <f t="shared" ref="I1315:J1315" si="1509">I1316+I1332+I1345</f>
        <v>999</v>
      </c>
      <c r="J1315" s="77">
        <f t="shared" si="1509"/>
        <v>42891</v>
      </c>
    </row>
    <row r="1316" spans="1:10" ht="12" customHeight="1" x14ac:dyDescent="0.35">
      <c r="A1316" s="45"/>
      <c r="B1316" s="46"/>
      <c r="C1316" s="47" t="s">
        <v>283</v>
      </c>
      <c r="D1316" s="48">
        <f t="shared" ref="D1316:F1316" si="1510">D1317+D1320+D1326+D1329+D1336+D1341</f>
        <v>26998</v>
      </c>
      <c r="E1316" s="48">
        <f t="shared" si="1510"/>
        <v>6933</v>
      </c>
      <c r="F1316" s="48">
        <f t="shared" si="1510"/>
        <v>33931</v>
      </c>
      <c r="G1316" s="48">
        <f t="shared" ref="G1316:H1316" si="1511">G1317+G1320+G1326+G1329+G1336+G1341</f>
        <v>7961</v>
      </c>
      <c r="H1316" s="48">
        <f t="shared" si="1511"/>
        <v>41892</v>
      </c>
      <c r="I1316" s="48">
        <f t="shared" ref="I1316:J1316" si="1512">I1317+I1320+I1326+I1329+I1336+I1341</f>
        <v>999</v>
      </c>
      <c r="J1316" s="48">
        <f t="shared" si="1512"/>
        <v>42891</v>
      </c>
    </row>
    <row r="1317" spans="1:10" ht="12" hidden="1" customHeight="1" outlineLevel="1" x14ac:dyDescent="0.35">
      <c r="A1317" s="45"/>
      <c r="B1317" s="49">
        <v>1000</v>
      </c>
      <c r="C1317" s="50" t="s">
        <v>73</v>
      </c>
      <c r="D1317" s="48">
        <f t="shared" ref="D1317:F1317" si="1513">SUM(D1318:D1319)</f>
        <v>0</v>
      </c>
      <c r="E1317" s="48">
        <f t="shared" si="1513"/>
        <v>0</v>
      </c>
      <c r="F1317" s="48">
        <f t="shared" si="1513"/>
        <v>0</v>
      </c>
      <c r="G1317" s="48">
        <f t="shared" ref="G1317:H1317" si="1514">SUM(G1318:G1319)</f>
        <v>0</v>
      </c>
      <c r="H1317" s="48">
        <f t="shared" si="1514"/>
        <v>0</v>
      </c>
      <c r="I1317" s="48">
        <f t="shared" ref="I1317:J1317" si="1515">SUM(I1318:I1319)</f>
        <v>0</v>
      </c>
      <c r="J1317" s="48">
        <f t="shared" si="1515"/>
        <v>0</v>
      </c>
    </row>
    <row r="1318" spans="1:10" ht="12" hidden="1" customHeight="1" outlineLevel="1" x14ac:dyDescent="0.35">
      <c r="A1318" s="45"/>
      <c r="B1318" s="52">
        <v>1100</v>
      </c>
      <c r="C1318" s="53" t="s">
        <v>74</v>
      </c>
      <c r="D1318" s="54"/>
      <c r="E1318" s="54"/>
      <c r="F1318" s="54"/>
      <c r="G1318" s="54"/>
      <c r="H1318" s="54"/>
      <c r="I1318" s="54"/>
      <c r="J1318" s="54"/>
    </row>
    <row r="1319" spans="1:10" ht="12" hidden="1" customHeight="1" outlineLevel="1" x14ac:dyDescent="0.35">
      <c r="A1319" s="45"/>
      <c r="B1319" s="52">
        <v>1200</v>
      </c>
      <c r="C1319" s="55" t="s">
        <v>75</v>
      </c>
      <c r="D1319" s="54"/>
      <c r="E1319" s="54"/>
      <c r="F1319" s="54"/>
      <c r="G1319" s="54"/>
      <c r="H1319" s="54"/>
      <c r="I1319" s="54"/>
      <c r="J1319" s="54"/>
    </row>
    <row r="1320" spans="1:10" ht="12" customHeight="1" collapsed="1" x14ac:dyDescent="0.35">
      <c r="A1320" s="56"/>
      <c r="B1320" s="57">
        <v>2000</v>
      </c>
      <c r="C1320" s="58" t="s">
        <v>76</v>
      </c>
      <c r="D1320" s="78">
        <f t="shared" ref="D1320:F1320" si="1516">SUM(D1321:D1325)</f>
        <v>26998</v>
      </c>
      <c r="E1320" s="78">
        <f t="shared" si="1516"/>
        <v>6933</v>
      </c>
      <c r="F1320" s="78">
        <f t="shared" si="1516"/>
        <v>33931</v>
      </c>
      <c r="G1320" s="78">
        <f t="shared" ref="G1320:H1320" si="1517">SUM(G1321:G1325)</f>
        <v>7961</v>
      </c>
      <c r="H1320" s="78">
        <f t="shared" si="1517"/>
        <v>41892</v>
      </c>
      <c r="I1320" s="78">
        <f t="shared" ref="I1320:J1320" si="1518">SUM(I1321:I1325)</f>
        <v>999</v>
      </c>
      <c r="J1320" s="78">
        <f t="shared" si="1518"/>
        <v>42891</v>
      </c>
    </row>
    <row r="1321" spans="1:10" ht="12" hidden="1" customHeight="1" outlineLevel="1" x14ac:dyDescent="0.35">
      <c r="A1321" s="56"/>
      <c r="B1321" s="60">
        <v>2100</v>
      </c>
      <c r="C1321" s="61" t="s">
        <v>77</v>
      </c>
      <c r="D1321" s="62"/>
      <c r="E1321" s="62"/>
      <c r="F1321" s="62"/>
      <c r="G1321" s="62"/>
      <c r="H1321" s="62"/>
      <c r="I1321" s="62"/>
      <c r="J1321" s="62"/>
    </row>
    <row r="1322" spans="1:10" ht="12" customHeight="1" collapsed="1" x14ac:dyDescent="0.35">
      <c r="A1322" s="56"/>
      <c r="B1322" s="60">
        <v>2200</v>
      </c>
      <c r="C1322" s="61" t="s">
        <v>78</v>
      </c>
      <c r="D1322" s="62">
        <v>22148</v>
      </c>
      <c r="E1322" s="62">
        <v>6933</v>
      </c>
      <c r="F1322" s="62">
        <f>D1322+E1322</f>
        <v>29081</v>
      </c>
      <c r="G1322" s="62">
        <v>6491</v>
      </c>
      <c r="H1322" s="62">
        <f>F1322+G1322</f>
        <v>35572</v>
      </c>
      <c r="I1322" s="62">
        <v>562</v>
      </c>
      <c r="J1322" s="62">
        <f>H1322+I1322</f>
        <v>36134</v>
      </c>
    </row>
    <row r="1323" spans="1:10" ht="12" customHeight="1" x14ac:dyDescent="0.35">
      <c r="A1323" s="56"/>
      <c r="B1323" s="60">
        <v>2300</v>
      </c>
      <c r="C1323" s="61" t="s">
        <v>79</v>
      </c>
      <c r="D1323" s="62">
        <v>1780</v>
      </c>
      <c r="E1323" s="62"/>
      <c r="F1323" s="62">
        <f t="shared" ref="F1323:H1325" si="1519">D1323+E1323</f>
        <v>1780</v>
      </c>
      <c r="G1323" s="62"/>
      <c r="H1323" s="62">
        <f t="shared" si="1519"/>
        <v>1780</v>
      </c>
      <c r="I1323" s="62">
        <v>-314</v>
      </c>
      <c r="J1323" s="62">
        <f t="shared" ref="J1323:J1325" si="1520">H1323+I1323</f>
        <v>1466</v>
      </c>
    </row>
    <row r="1324" spans="1:10" ht="12" hidden="1" customHeight="1" outlineLevel="1" x14ac:dyDescent="0.35">
      <c r="A1324" s="56"/>
      <c r="B1324" s="60">
        <v>2400</v>
      </c>
      <c r="C1324" s="61" t="s">
        <v>80</v>
      </c>
      <c r="D1324" s="62"/>
      <c r="E1324" s="62"/>
      <c r="F1324" s="62">
        <f t="shared" si="1519"/>
        <v>0</v>
      </c>
      <c r="G1324" s="62"/>
      <c r="H1324" s="62">
        <f t="shared" si="1519"/>
        <v>0</v>
      </c>
      <c r="I1324" s="62"/>
      <c r="J1324" s="62">
        <f t="shared" si="1520"/>
        <v>0</v>
      </c>
    </row>
    <row r="1325" spans="1:10" ht="12" customHeight="1" collapsed="1" x14ac:dyDescent="0.35">
      <c r="A1325" s="56"/>
      <c r="B1325" s="60">
        <v>2500</v>
      </c>
      <c r="C1325" s="61" t="s">
        <v>81</v>
      </c>
      <c r="D1325" s="62">
        <v>3070</v>
      </c>
      <c r="E1325" s="62"/>
      <c r="F1325" s="62">
        <f t="shared" si="1519"/>
        <v>3070</v>
      </c>
      <c r="G1325" s="62">
        <v>1470</v>
      </c>
      <c r="H1325" s="62">
        <f t="shared" si="1519"/>
        <v>4540</v>
      </c>
      <c r="I1325" s="62">
        <v>751</v>
      </c>
      <c r="J1325" s="62">
        <f t="shared" si="1520"/>
        <v>5291</v>
      </c>
    </row>
    <row r="1326" spans="1:10" ht="12" hidden="1" customHeight="1" outlineLevel="1" x14ac:dyDescent="0.35">
      <c r="A1326" s="56"/>
      <c r="B1326" s="17">
        <v>3000</v>
      </c>
      <c r="C1326" s="63" t="s">
        <v>82</v>
      </c>
      <c r="D1326" s="78">
        <f t="shared" ref="D1326:F1326" si="1521">SUM(D1327:D1328)</f>
        <v>0</v>
      </c>
      <c r="E1326" s="78">
        <f t="shared" si="1521"/>
        <v>0</v>
      </c>
      <c r="F1326" s="78">
        <f t="shared" si="1521"/>
        <v>0</v>
      </c>
      <c r="G1326" s="78">
        <f t="shared" ref="G1326:H1326" si="1522">SUM(G1327:G1328)</f>
        <v>0</v>
      </c>
      <c r="H1326" s="78">
        <f t="shared" si="1522"/>
        <v>0</v>
      </c>
      <c r="I1326" s="78">
        <f t="shared" ref="I1326:J1326" si="1523">SUM(I1327:I1328)</f>
        <v>0</v>
      </c>
      <c r="J1326" s="78">
        <f t="shared" si="1523"/>
        <v>0</v>
      </c>
    </row>
    <row r="1327" spans="1:10" ht="12" hidden="1" customHeight="1" outlineLevel="1" x14ac:dyDescent="0.35">
      <c r="A1327" s="56"/>
      <c r="B1327" s="60">
        <v>3200</v>
      </c>
      <c r="C1327" s="61" t="s">
        <v>83</v>
      </c>
      <c r="D1327" s="62"/>
      <c r="E1327" s="62"/>
      <c r="F1327" s="62"/>
      <c r="G1327" s="62"/>
      <c r="H1327" s="62"/>
      <c r="I1327" s="62"/>
      <c r="J1327" s="62"/>
    </row>
    <row r="1328" spans="1:10" ht="12" hidden="1" customHeight="1" outlineLevel="1" x14ac:dyDescent="0.35">
      <c r="A1328" s="56"/>
      <c r="B1328" s="60">
        <v>3300</v>
      </c>
      <c r="C1328" s="61" t="s">
        <v>84</v>
      </c>
      <c r="D1328" s="62"/>
      <c r="E1328" s="62"/>
      <c r="F1328" s="62"/>
      <c r="G1328" s="62"/>
      <c r="H1328" s="62"/>
      <c r="I1328" s="62"/>
      <c r="J1328" s="62"/>
    </row>
    <row r="1329" spans="1:10" ht="12" hidden="1" customHeight="1" outlineLevel="1" x14ac:dyDescent="0.35">
      <c r="A1329" s="56"/>
      <c r="B1329" s="17">
        <v>4000</v>
      </c>
      <c r="C1329" s="64" t="s">
        <v>85</v>
      </c>
      <c r="D1329" s="78">
        <f t="shared" ref="D1329:F1329" si="1524">SUM(D1330:D1331)</f>
        <v>0</v>
      </c>
      <c r="E1329" s="78">
        <f t="shared" si="1524"/>
        <v>0</v>
      </c>
      <c r="F1329" s="78">
        <f t="shared" si="1524"/>
        <v>0</v>
      </c>
      <c r="G1329" s="78">
        <f t="shared" ref="G1329:H1329" si="1525">SUM(G1330:G1331)</f>
        <v>0</v>
      </c>
      <c r="H1329" s="78">
        <f t="shared" si="1525"/>
        <v>0</v>
      </c>
      <c r="I1329" s="78">
        <f t="shared" ref="I1329:J1329" si="1526">SUM(I1330:I1331)</f>
        <v>0</v>
      </c>
      <c r="J1329" s="78">
        <f t="shared" si="1526"/>
        <v>0</v>
      </c>
    </row>
    <row r="1330" spans="1:10" ht="12" hidden="1" customHeight="1" outlineLevel="1" x14ac:dyDescent="0.35">
      <c r="A1330" s="56"/>
      <c r="B1330" s="60">
        <v>4200</v>
      </c>
      <c r="C1330" s="65" t="s">
        <v>86</v>
      </c>
      <c r="D1330" s="62"/>
      <c r="E1330" s="62"/>
      <c r="F1330" s="62"/>
      <c r="G1330" s="62"/>
      <c r="H1330" s="62"/>
      <c r="I1330" s="62"/>
      <c r="J1330" s="62"/>
    </row>
    <row r="1331" spans="1:10" ht="12" hidden="1" customHeight="1" outlineLevel="1" x14ac:dyDescent="0.35">
      <c r="A1331" s="56"/>
      <c r="B1331" s="60">
        <v>4300</v>
      </c>
      <c r="C1331" s="65" t="s">
        <v>87</v>
      </c>
      <c r="D1331" s="62"/>
      <c r="E1331" s="62"/>
      <c r="F1331" s="62"/>
      <c r="G1331" s="62"/>
      <c r="H1331" s="62"/>
      <c r="I1331" s="62"/>
      <c r="J1331" s="62"/>
    </row>
    <row r="1332" spans="1:10" ht="12" customHeight="1" collapsed="1" x14ac:dyDescent="0.35">
      <c r="A1332" s="56"/>
      <c r="B1332" s="17">
        <v>5000</v>
      </c>
      <c r="C1332" s="18" t="s">
        <v>88</v>
      </c>
      <c r="D1332" s="78">
        <f t="shared" ref="D1332:F1332" si="1527">SUM(D1333:D1335)</f>
        <v>0</v>
      </c>
      <c r="E1332" s="78">
        <f t="shared" si="1527"/>
        <v>0</v>
      </c>
      <c r="F1332" s="78">
        <f t="shared" si="1527"/>
        <v>0</v>
      </c>
      <c r="G1332" s="78">
        <f t="shared" ref="G1332:H1332" si="1528">SUM(G1333:G1335)</f>
        <v>0</v>
      </c>
      <c r="H1332" s="78">
        <f t="shared" si="1528"/>
        <v>0</v>
      </c>
      <c r="I1332" s="78">
        <f t="shared" ref="I1332:J1332" si="1529">SUM(I1333:I1335)</f>
        <v>0</v>
      </c>
      <c r="J1332" s="78">
        <f t="shared" si="1529"/>
        <v>0</v>
      </c>
    </row>
    <row r="1333" spans="1:10" ht="12" hidden="1" customHeight="1" outlineLevel="1" x14ac:dyDescent="0.35">
      <c r="A1333" s="56"/>
      <c r="B1333" s="60">
        <v>5100</v>
      </c>
      <c r="C1333" s="66" t="s">
        <v>89</v>
      </c>
      <c r="D1333" s="78"/>
      <c r="E1333" s="78"/>
      <c r="F1333" s="78"/>
      <c r="G1333" s="78"/>
      <c r="H1333" s="78"/>
      <c r="I1333" s="78"/>
      <c r="J1333" s="78"/>
    </row>
    <row r="1334" spans="1:10" ht="12" customHeight="1" collapsed="1" x14ac:dyDescent="0.35">
      <c r="A1334" s="56"/>
      <c r="B1334" s="60">
        <v>5200</v>
      </c>
      <c r="C1334" s="66" t="s">
        <v>90</v>
      </c>
      <c r="D1334" s="62"/>
      <c r="E1334" s="62"/>
      <c r="F1334" s="62">
        <f>D1334+E1334</f>
        <v>0</v>
      </c>
      <c r="G1334" s="62"/>
      <c r="H1334" s="62">
        <f>F1334+G1334</f>
        <v>0</v>
      </c>
      <c r="I1334" s="62"/>
      <c r="J1334" s="62">
        <f>H1334+I1334</f>
        <v>0</v>
      </c>
    </row>
    <row r="1335" spans="1:10" ht="12" hidden="1" customHeight="1" outlineLevel="1" x14ac:dyDescent="0.35">
      <c r="A1335" s="56"/>
      <c r="B1335" s="60">
        <v>5300</v>
      </c>
      <c r="C1335" s="67" t="s">
        <v>91</v>
      </c>
      <c r="D1335" s="78"/>
      <c r="E1335" s="78"/>
      <c r="F1335" s="78"/>
      <c r="G1335" s="78"/>
      <c r="H1335" s="78"/>
      <c r="I1335" s="78"/>
      <c r="J1335" s="78"/>
    </row>
    <row r="1336" spans="1:10" ht="12" hidden="1" customHeight="1" outlineLevel="1" x14ac:dyDescent="0.35">
      <c r="A1336" s="56"/>
      <c r="B1336" s="17">
        <v>6000</v>
      </c>
      <c r="C1336" s="18" t="s">
        <v>92</v>
      </c>
      <c r="D1336" s="78">
        <f t="shared" ref="D1336:F1336" si="1530">SUM(D1337:D1340)</f>
        <v>0</v>
      </c>
      <c r="E1336" s="78">
        <f t="shared" si="1530"/>
        <v>0</v>
      </c>
      <c r="F1336" s="78">
        <f t="shared" si="1530"/>
        <v>0</v>
      </c>
      <c r="G1336" s="78">
        <f t="shared" ref="G1336:H1336" si="1531">SUM(G1337:G1340)</f>
        <v>0</v>
      </c>
      <c r="H1336" s="78">
        <f t="shared" si="1531"/>
        <v>0</v>
      </c>
      <c r="I1336" s="78">
        <f t="shared" ref="I1336:J1336" si="1532">SUM(I1337:I1340)</f>
        <v>0</v>
      </c>
      <c r="J1336" s="78">
        <f t="shared" si="1532"/>
        <v>0</v>
      </c>
    </row>
    <row r="1337" spans="1:10" ht="12" hidden="1" customHeight="1" outlineLevel="1" x14ac:dyDescent="0.35">
      <c r="A1337" s="56"/>
      <c r="B1337" s="60">
        <v>6200</v>
      </c>
      <c r="C1337" s="66" t="s">
        <v>93</v>
      </c>
      <c r="D1337" s="62"/>
      <c r="E1337" s="62"/>
      <c r="F1337" s="62"/>
      <c r="G1337" s="62"/>
      <c r="H1337" s="62"/>
      <c r="I1337" s="62"/>
      <c r="J1337" s="62"/>
    </row>
    <row r="1338" spans="1:10" ht="12" hidden="1" customHeight="1" outlineLevel="1" x14ac:dyDescent="0.35">
      <c r="A1338" s="56"/>
      <c r="B1338" s="60">
        <v>6300</v>
      </c>
      <c r="C1338" s="66" t="s">
        <v>94</v>
      </c>
      <c r="D1338" s="62"/>
      <c r="E1338" s="62"/>
      <c r="F1338" s="62"/>
      <c r="G1338" s="62"/>
      <c r="H1338" s="62"/>
      <c r="I1338" s="62"/>
      <c r="J1338" s="62"/>
    </row>
    <row r="1339" spans="1:10" ht="12" hidden="1" customHeight="1" outlineLevel="1" x14ac:dyDescent="0.35">
      <c r="A1339" s="56"/>
      <c r="B1339" s="60">
        <v>6400</v>
      </c>
      <c r="C1339" s="66" t="s">
        <v>95</v>
      </c>
      <c r="D1339" s="62"/>
      <c r="E1339" s="62"/>
      <c r="F1339" s="62"/>
      <c r="G1339" s="62"/>
      <c r="H1339" s="62"/>
      <c r="I1339" s="62"/>
      <c r="J1339" s="62"/>
    </row>
    <row r="1340" spans="1:10" ht="12" hidden="1" customHeight="1" outlineLevel="1" x14ac:dyDescent="0.35">
      <c r="A1340" s="56"/>
      <c r="B1340" s="60">
        <v>6500</v>
      </c>
      <c r="C1340" s="67" t="s">
        <v>96</v>
      </c>
      <c r="D1340" s="62"/>
      <c r="E1340" s="62"/>
      <c r="F1340" s="62"/>
      <c r="G1340" s="62"/>
      <c r="H1340" s="62"/>
      <c r="I1340" s="62"/>
      <c r="J1340" s="62"/>
    </row>
    <row r="1341" spans="1:10" ht="12" hidden="1" customHeight="1" outlineLevel="1" x14ac:dyDescent="0.35">
      <c r="A1341" s="56"/>
      <c r="B1341" s="17">
        <v>7000</v>
      </c>
      <c r="C1341" s="18" t="s">
        <v>97</v>
      </c>
      <c r="D1341" s="78">
        <f t="shared" ref="D1341:F1341" si="1533">SUM(D1342:D1344)</f>
        <v>0</v>
      </c>
      <c r="E1341" s="78">
        <f t="shared" si="1533"/>
        <v>0</v>
      </c>
      <c r="F1341" s="78">
        <f t="shared" si="1533"/>
        <v>0</v>
      </c>
      <c r="G1341" s="78">
        <f t="shared" ref="G1341:H1341" si="1534">SUM(G1342:G1344)</f>
        <v>0</v>
      </c>
      <c r="H1341" s="78">
        <f t="shared" si="1534"/>
        <v>0</v>
      </c>
      <c r="I1341" s="78">
        <f t="shared" ref="I1341:J1341" si="1535">SUM(I1342:I1344)</f>
        <v>0</v>
      </c>
      <c r="J1341" s="78">
        <f t="shared" si="1535"/>
        <v>0</v>
      </c>
    </row>
    <row r="1342" spans="1:10" ht="12" hidden="1" customHeight="1" outlineLevel="1" x14ac:dyDescent="0.35">
      <c r="A1342" s="56"/>
      <c r="B1342" s="68">
        <v>7200</v>
      </c>
      <c r="C1342" s="69" t="s">
        <v>98</v>
      </c>
      <c r="D1342" s="62"/>
      <c r="E1342" s="62"/>
      <c r="F1342" s="62"/>
      <c r="G1342" s="62"/>
      <c r="H1342" s="62"/>
      <c r="I1342" s="62"/>
      <c r="J1342" s="62"/>
    </row>
    <row r="1343" spans="1:10" ht="12" hidden="1" customHeight="1" outlineLevel="1" x14ac:dyDescent="0.35">
      <c r="A1343" s="56"/>
      <c r="B1343" s="68">
        <v>7500</v>
      </c>
      <c r="C1343" s="69" t="s">
        <v>99</v>
      </c>
      <c r="D1343" s="62"/>
      <c r="E1343" s="62"/>
      <c r="F1343" s="62"/>
      <c r="G1343" s="62"/>
      <c r="H1343" s="62"/>
      <c r="I1343" s="62"/>
      <c r="J1343" s="62"/>
    </row>
    <row r="1344" spans="1:10" ht="12" hidden="1" customHeight="1" outlineLevel="1" x14ac:dyDescent="0.35">
      <c r="A1344" s="56"/>
      <c r="B1344" s="68">
        <v>7700</v>
      </c>
      <c r="C1344" s="69" t="s">
        <v>100</v>
      </c>
      <c r="D1344" s="62"/>
      <c r="E1344" s="62"/>
      <c r="F1344" s="62"/>
      <c r="G1344" s="62"/>
      <c r="H1344" s="62"/>
      <c r="I1344" s="62"/>
      <c r="J1344" s="62"/>
    </row>
    <row r="1345" spans="1:10" ht="12" hidden="1" customHeight="1" outlineLevel="1" x14ac:dyDescent="0.35">
      <c r="A1345" s="56"/>
      <c r="B1345" s="70">
        <v>8000</v>
      </c>
      <c r="C1345" s="71" t="s">
        <v>101</v>
      </c>
      <c r="D1345" s="78">
        <f t="shared" ref="D1345:F1345" si="1536">SUM(D1346:D1348)</f>
        <v>0</v>
      </c>
      <c r="E1345" s="78">
        <f t="shared" si="1536"/>
        <v>0</v>
      </c>
      <c r="F1345" s="78">
        <f t="shared" si="1536"/>
        <v>0</v>
      </c>
      <c r="G1345" s="78">
        <f t="shared" ref="G1345:H1345" si="1537">SUM(G1346:G1348)</f>
        <v>0</v>
      </c>
      <c r="H1345" s="78">
        <f t="shared" si="1537"/>
        <v>0</v>
      </c>
      <c r="I1345" s="78">
        <f t="shared" ref="I1345:J1345" si="1538">SUM(I1346:I1348)</f>
        <v>0</v>
      </c>
      <c r="J1345" s="78">
        <f t="shared" si="1538"/>
        <v>0</v>
      </c>
    </row>
    <row r="1346" spans="1:10" ht="12" hidden="1" customHeight="1" outlineLevel="1" x14ac:dyDescent="0.35">
      <c r="A1346" s="56"/>
      <c r="B1346" s="72">
        <v>8100</v>
      </c>
      <c r="C1346" s="73" t="s">
        <v>102</v>
      </c>
      <c r="D1346" s="78"/>
      <c r="E1346" s="78"/>
      <c r="F1346" s="78"/>
      <c r="G1346" s="78"/>
      <c r="H1346" s="78"/>
      <c r="I1346" s="78"/>
      <c r="J1346" s="78"/>
    </row>
    <row r="1347" spans="1:10" ht="12" hidden="1" customHeight="1" outlineLevel="1" x14ac:dyDescent="0.35">
      <c r="A1347" s="56"/>
      <c r="B1347" s="72">
        <v>8600</v>
      </c>
      <c r="C1347" s="73" t="s">
        <v>103</v>
      </c>
      <c r="D1347" s="78"/>
      <c r="E1347" s="78"/>
      <c r="F1347" s="78"/>
      <c r="G1347" s="78"/>
      <c r="H1347" s="78"/>
      <c r="I1347" s="78"/>
      <c r="J1347" s="78"/>
    </row>
    <row r="1348" spans="1:10" ht="12" hidden="1" customHeight="1" outlineLevel="1" x14ac:dyDescent="0.35">
      <c r="A1348" s="56"/>
      <c r="B1348" s="72">
        <v>8900</v>
      </c>
      <c r="C1348" s="73" t="s">
        <v>104</v>
      </c>
      <c r="D1348" s="78"/>
      <c r="E1348" s="78"/>
      <c r="F1348" s="78"/>
      <c r="G1348" s="78"/>
      <c r="H1348" s="78"/>
      <c r="I1348" s="78"/>
      <c r="J1348" s="78"/>
    </row>
    <row r="1349" spans="1:10" ht="12" customHeight="1" collapsed="1" x14ac:dyDescent="0.35">
      <c r="A1349" s="74" t="s">
        <v>178</v>
      </c>
      <c r="B1349" s="75"/>
      <c r="C1349" s="76" t="s">
        <v>179</v>
      </c>
      <c r="D1349" s="77">
        <f t="shared" ref="D1349:F1349" si="1539">D1350+D1366+D1379</f>
        <v>914036</v>
      </c>
      <c r="E1349" s="77">
        <f t="shared" si="1539"/>
        <v>18</v>
      </c>
      <c r="F1349" s="77">
        <f t="shared" si="1539"/>
        <v>914054</v>
      </c>
      <c r="G1349" s="77">
        <f t="shared" ref="G1349:H1349" si="1540">G1350+G1366+G1379</f>
        <v>0</v>
      </c>
      <c r="H1349" s="77">
        <f t="shared" si="1540"/>
        <v>914054</v>
      </c>
      <c r="I1349" s="77">
        <f t="shared" ref="I1349:J1349" si="1541">I1350+I1366+I1379</f>
        <v>-31609</v>
      </c>
      <c r="J1349" s="77">
        <f t="shared" si="1541"/>
        <v>882445</v>
      </c>
    </row>
    <row r="1350" spans="1:10" ht="12" customHeight="1" x14ac:dyDescent="0.35">
      <c r="A1350" s="45"/>
      <c r="B1350" s="46"/>
      <c r="C1350" s="47" t="s">
        <v>283</v>
      </c>
      <c r="D1350" s="48">
        <f t="shared" ref="D1350:F1350" si="1542">D1351+D1354+D1360+D1363+D1370+D1375</f>
        <v>706556</v>
      </c>
      <c r="E1350" s="48">
        <f t="shared" si="1542"/>
        <v>18</v>
      </c>
      <c r="F1350" s="48">
        <f t="shared" si="1542"/>
        <v>706574</v>
      </c>
      <c r="G1350" s="48">
        <f t="shared" ref="G1350:H1350" si="1543">G1351+G1354+G1360+G1363+G1370+G1375</f>
        <v>0</v>
      </c>
      <c r="H1350" s="48">
        <f t="shared" si="1543"/>
        <v>706574</v>
      </c>
      <c r="I1350" s="48">
        <f t="shared" ref="I1350:J1350" si="1544">I1351+I1354+I1360+I1363+I1370+I1375</f>
        <v>-2173</v>
      </c>
      <c r="J1350" s="48">
        <f t="shared" si="1544"/>
        <v>704401</v>
      </c>
    </row>
    <row r="1351" spans="1:10" ht="12" hidden="1" customHeight="1" outlineLevel="1" x14ac:dyDescent="0.35">
      <c r="A1351" s="45"/>
      <c r="B1351" s="49">
        <v>1000</v>
      </c>
      <c r="C1351" s="50" t="s">
        <v>73</v>
      </c>
      <c r="D1351" s="48">
        <f t="shared" ref="D1351:F1351" si="1545">SUM(D1352:D1353)</f>
        <v>0</v>
      </c>
      <c r="E1351" s="48">
        <f t="shared" si="1545"/>
        <v>0</v>
      </c>
      <c r="F1351" s="48">
        <f t="shared" si="1545"/>
        <v>0</v>
      </c>
      <c r="G1351" s="48">
        <f t="shared" ref="G1351:H1351" si="1546">SUM(G1352:G1353)</f>
        <v>0</v>
      </c>
      <c r="H1351" s="48">
        <f t="shared" si="1546"/>
        <v>0</v>
      </c>
      <c r="I1351" s="48">
        <f t="shared" ref="I1351:J1351" si="1547">SUM(I1352:I1353)</f>
        <v>0</v>
      </c>
      <c r="J1351" s="48">
        <f t="shared" si="1547"/>
        <v>0</v>
      </c>
    </row>
    <row r="1352" spans="1:10" ht="12" hidden="1" customHeight="1" outlineLevel="1" x14ac:dyDescent="0.35">
      <c r="A1352" s="45"/>
      <c r="B1352" s="52">
        <v>1100</v>
      </c>
      <c r="C1352" s="53" t="s">
        <v>74</v>
      </c>
      <c r="D1352" s="54"/>
      <c r="E1352" s="54"/>
      <c r="F1352" s="54"/>
      <c r="G1352" s="54"/>
      <c r="H1352" s="54"/>
      <c r="I1352" s="54"/>
      <c r="J1352" s="54"/>
    </row>
    <row r="1353" spans="1:10" ht="12" hidden="1" customHeight="1" outlineLevel="1" x14ac:dyDescent="0.35">
      <c r="A1353" s="45"/>
      <c r="B1353" s="52">
        <v>1200</v>
      </c>
      <c r="C1353" s="55" t="s">
        <v>75</v>
      </c>
      <c r="D1353" s="54"/>
      <c r="E1353" s="54"/>
      <c r="F1353" s="54"/>
      <c r="G1353" s="54"/>
      <c r="H1353" s="54"/>
      <c r="I1353" s="54"/>
      <c r="J1353" s="54"/>
    </row>
    <row r="1354" spans="1:10" ht="12" customHeight="1" collapsed="1" x14ac:dyDescent="0.35">
      <c r="A1354" s="56"/>
      <c r="B1354" s="57">
        <v>2000</v>
      </c>
      <c r="C1354" s="58" t="s">
        <v>76</v>
      </c>
      <c r="D1354" s="78">
        <f t="shared" ref="D1354:F1354" si="1548">SUM(D1355:D1359)</f>
        <v>706556</v>
      </c>
      <c r="E1354" s="78">
        <f t="shared" si="1548"/>
        <v>18</v>
      </c>
      <c r="F1354" s="78">
        <f t="shared" si="1548"/>
        <v>706574</v>
      </c>
      <c r="G1354" s="78">
        <f t="shared" ref="G1354:H1354" si="1549">SUM(G1355:G1359)</f>
        <v>0</v>
      </c>
      <c r="H1354" s="78">
        <f t="shared" si="1549"/>
        <v>706574</v>
      </c>
      <c r="I1354" s="78">
        <f t="shared" ref="I1354:J1354" si="1550">SUM(I1355:I1359)</f>
        <v>-2173</v>
      </c>
      <c r="J1354" s="78">
        <f t="shared" si="1550"/>
        <v>704401</v>
      </c>
    </row>
    <row r="1355" spans="1:10" ht="12" hidden="1" customHeight="1" outlineLevel="1" x14ac:dyDescent="0.35">
      <c r="A1355" s="56"/>
      <c r="B1355" s="60">
        <v>2100</v>
      </c>
      <c r="C1355" s="61" t="s">
        <v>77</v>
      </c>
      <c r="D1355" s="62"/>
      <c r="E1355" s="62"/>
      <c r="F1355" s="62"/>
      <c r="G1355" s="62"/>
      <c r="H1355" s="62"/>
      <c r="I1355" s="62"/>
      <c r="J1355" s="62"/>
    </row>
    <row r="1356" spans="1:10" ht="12" customHeight="1" collapsed="1" x14ac:dyDescent="0.35">
      <c r="A1356" s="56"/>
      <c r="B1356" s="60">
        <v>2200</v>
      </c>
      <c r="C1356" s="61" t="s">
        <v>78</v>
      </c>
      <c r="D1356" s="62">
        <v>693436</v>
      </c>
      <c r="E1356" s="62">
        <v>18</v>
      </c>
      <c r="F1356" s="62">
        <f>D1356+E1356</f>
        <v>693454</v>
      </c>
      <c r="G1356" s="62"/>
      <c r="H1356" s="62">
        <f>F1356+G1356</f>
        <v>693454</v>
      </c>
      <c r="I1356" s="62">
        <v>-2573</v>
      </c>
      <c r="J1356" s="62">
        <f>H1356+I1356</f>
        <v>690881</v>
      </c>
    </row>
    <row r="1357" spans="1:10" ht="12" customHeight="1" x14ac:dyDescent="0.35">
      <c r="A1357" s="56"/>
      <c r="B1357" s="60">
        <v>2300</v>
      </c>
      <c r="C1357" s="61" t="s">
        <v>79</v>
      </c>
      <c r="D1357" s="62">
        <v>13120</v>
      </c>
      <c r="E1357" s="62"/>
      <c r="F1357" s="62">
        <f>D1357+E1357</f>
        <v>13120</v>
      </c>
      <c r="G1357" s="62"/>
      <c r="H1357" s="62">
        <f>F1357+G1357</f>
        <v>13120</v>
      </c>
      <c r="I1357" s="62">
        <v>400</v>
      </c>
      <c r="J1357" s="62">
        <f>H1357+I1357</f>
        <v>13520</v>
      </c>
    </row>
    <row r="1358" spans="1:10" ht="12" hidden="1" customHeight="1" outlineLevel="1" x14ac:dyDescent="0.35">
      <c r="A1358" s="56"/>
      <c r="B1358" s="60">
        <v>2400</v>
      </c>
      <c r="C1358" s="61" t="s">
        <v>80</v>
      </c>
      <c r="D1358" s="62"/>
      <c r="E1358" s="62"/>
      <c r="F1358" s="62"/>
      <c r="G1358" s="62"/>
      <c r="H1358" s="62"/>
      <c r="I1358" s="62"/>
      <c r="J1358" s="62"/>
    </row>
    <row r="1359" spans="1:10" ht="12" customHeight="1" collapsed="1" x14ac:dyDescent="0.35">
      <c r="A1359" s="56"/>
      <c r="B1359" s="60">
        <v>2500</v>
      </c>
      <c r="C1359" s="61" t="s">
        <v>81</v>
      </c>
      <c r="D1359" s="62"/>
      <c r="E1359" s="62"/>
      <c r="F1359" s="62">
        <f>D1359+E1359</f>
        <v>0</v>
      </c>
      <c r="G1359" s="62"/>
      <c r="H1359" s="62">
        <f>F1359+G1359</f>
        <v>0</v>
      </c>
      <c r="I1359" s="62"/>
      <c r="J1359" s="62">
        <f>H1359+I1359</f>
        <v>0</v>
      </c>
    </row>
    <row r="1360" spans="1:10" ht="12" hidden="1" customHeight="1" outlineLevel="1" x14ac:dyDescent="0.35">
      <c r="A1360" s="56"/>
      <c r="B1360" s="17">
        <v>3000</v>
      </c>
      <c r="C1360" s="63" t="s">
        <v>82</v>
      </c>
      <c r="D1360" s="78">
        <f t="shared" ref="D1360:F1360" si="1551">SUM(D1361:D1362)</f>
        <v>0</v>
      </c>
      <c r="E1360" s="78">
        <f t="shared" si="1551"/>
        <v>0</v>
      </c>
      <c r="F1360" s="78">
        <f t="shared" si="1551"/>
        <v>0</v>
      </c>
      <c r="G1360" s="78">
        <f t="shared" ref="G1360:H1360" si="1552">SUM(G1361:G1362)</f>
        <v>0</v>
      </c>
      <c r="H1360" s="78">
        <f t="shared" si="1552"/>
        <v>0</v>
      </c>
      <c r="I1360" s="78">
        <f t="shared" ref="I1360:J1360" si="1553">SUM(I1361:I1362)</f>
        <v>0</v>
      </c>
      <c r="J1360" s="78">
        <f t="shared" si="1553"/>
        <v>0</v>
      </c>
    </row>
    <row r="1361" spans="1:10" ht="12" hidden="1" customHeight="1" outlineLevel="1" x14ac:dyDescent="0.35">
      <c r="A1361" s="56"/>
      <c r="B1361" s="60">
        <v>3200</v>
      </c>
      <c r="C1361" s="61" t="s">
        <v>83</v>
      </c>
      <c r="D1361" s="62"/>
      <c r="E1361" s="62"/>
      <c r="F1361" s="62"/>
      <c r="G1361" s="62"/>
      <c r="H1361" s="62"/>
      <c r="I1361" s="62"/>
      <c r="J1361" s="62"/>
    </row>
    <row r="1362" spans="1:10" ht="12" hidden="1" customHeight="1" outlineLevel="1" x14ac:dyDescent="0.35">
      <c r="A1362" s="56"/>
      <c r="B1362" s="60">
        <v>3300</v>
      </c>
      <c r="C1362" s="61" t="s">
        <v>84</v>
      </c>
      <c r="D1362" s="62"/>
      <c r="E1362" s="62"/>
      <c r="F1362" s="62"/>
      <c r="G1362" s="62"/>
      <c r="H1362" s="62"/>
      <c r="I1362" s="62"/>
      <c r="J1362" s="62"/>
    </row>
    <row r="1363" spans="1:10" ht="12" hidden="1" customHeight="1" outlineLevel="1" x14ac:dyDescent="0.35">
      <c r="A1363" s="56"/>
      <c r="B1363" s="17">
        <v>4000</v>
      </c>
      <c r="C1363" s="64" t="s">
        <v>85</v>
      </c>
      <c r="D1363" s="78">
        <f t="shared" ref="D1363:F1363" si="1554">SUM(D1364:D1365)</f>
        <v>0</v>
      </c>
      <c r="E1363" s="78">
        <f t="shared" si="1554"/>
        <v>0</v>
      </c>
      <c r="F1363" s="78">
        <f t="shared" si="1554"/>
        <v>0</v>
      </c>
      <c r="G1363" s="78">
        <f t="shared" ref="G1363:H1363" si="1555">SUM(G1364:G1365)</f>
        <v>0</v>
      </c>
      <c r="H1363" s="78">
        <f t="shared" si="1555"/>
        <v>0</v>
      </c>
      <c r="I1363" s="78">
        <f t="shared" ref="I1363:J1363" si="1556">SUM(I1364:I1365)</f>
        <v>0</v>
      </c>
      <c r="J1363" s="78">
        <f t="shared" si="1556"/>
        <v>0</v>
      </c>
    </row>
    <row r="1364" spans="1:10" ht="12" hidden="1" customHeight="1" outlineLevel="1" x14ac:dyDescent="0.35">
      <c r="A1364" s="56"/>
      <c r="B1364" s="60">
        <v>4200</v>
      </c>
      <c r="C1364" s="65" t="s">
        <v>86</v>
      </c>
      <c r="D1364" s="62"/>
      <c r="E1364" s="62"/>
      <c r="F1364" s="62"/>
      <c r="G1364" s="62"/>
      <c r="H1364" s="62"/>
      <c r="I1364" s="62"/>
      <c r="J1364" s="62"/>
    </row>
    <row r="1365" spans="1:10" ht="12" hidden="1" customHeight="1" outlineLevel="1" x14ac:dyDescent="0.35">
      <c r="A1365" s="56"/>
      <c r="B1365" s="60">
        <v>4300</v>
      </c>
      <c r="C1365" s="65" t="s">
        <v>87</v>
      </c>
      <c r="D1365" s="62"/>
      <c r="E1365" s="62"/>
      <c r="F1365" s="62"/>
      <c r="G1365" s="62"/>
      <c r="H1365" s="62"/>
      <c r="I1365" s="62"/>
      <c r="J1365" s="62"/>
    </row>
    <row r="1366" spans="1:10" ht="12" customHeight="1" collapsed="1" x14ac:dyDescent="0.35">
      <c r="A1366" s="56"/>
      <c r="B1366" s="17">
        <v>5000</v>
      </c>
      <c r="C1366" s="18" t="s">
        <v>88</v>
      </c>
      <c r="D1366" s="78">
        <f t="shared" ref="D1366:F1366" si="1557">SUM(D1367:D1369)</f>
        <v>207480</v>
      </c>
      <c r="E1366" s="78">
        <f t="shared" si="1557"/>
        <v>0</v>
      </c>
      <c r="F1366" s="78">
        <f t="shared" si="1557"/>
        <v>207480</v>
      </c>
      <c r="G1366" s="78">
        <f t="shared" ref="G1366:H1366" si="1558">SUM(G1367:G1369)</f>
        <v>0</v>
      </c>
      <c r="H1366" s="78">
        <f t="shared" si="1558"/>
        <v>207480</v>
      </c>
      <c r="I1366" s="78">
        <f t="shared" ref="I1366:J1366" si="1559">SUM(I1367:I1369)</f>
        <v>-29436</v>
      </c>
      <c r="J1366" s="78">
        <f t="shared" si="1559"/>
        <v>178044</v>
      </c>
    </row>
    <row r="1367" spans="1:10" ht="12" hidden="1" customHeight="1" outlineLevel="1" x14ac:dyDescent="0.35">
      <c r="A1367" s="56"/>
      <c r="B1367" s="60">
        <v>5100</v>
      </c>
      <c r="C1367" s="66" t="s">
        <v>89</v>
      </c>
      <c r="D1367" s="78"/>
      <c r="E1367" s="78"/>
      <c r="F1367" s="78"/>
      <c r="G1367" s="78"/>
      <c r="H1367" s="78"/>
      <c r="I1367" s="78"/>
      <c r="J1367" s="78"/>
    </row>
    <row r="1368" spans="1:10" ht="12" customHeight="1" collapsed="1" x14ac:dyDescent="0.35">
      <c r="A1368" s="56"/>
      <c r="B1368" s="60">
        <v>5200</v>
      </c>
      <c r="C1368" s="66" t="s">
        <v>90</v>
      </c>
      <c r="D1368" s="62">
        <v>207480</v>
      </c>
      <c r="E1368" s="62"/>
      <c r="F1368" s="62">
        <f>D1368+E1368</f>
        <v>207480</v>
      </c>
      <c r="G1368" s="62"/>
      <c r="H1368" s="62">
        <f>F1368+G1368</f>
        <v>207480</v>
      </c>
      <c r="I1368" s="62">
        <v>-29436</v>
      </c>
      <c r="J1368" s="62">
        <f>H1368+I1368</f>
        <v>178044</v>
      </c>
    </row>
    <row r="1369" spans="1:10" ht="12" hidden="1" customHeight="1" outlineLevel="1" x14ac:dyDescent="0.35">
      <c r="A1369" s="56"/>
      <c r="B1369" s="60">
        <v>5300</v>
      </c>
      <c r="C1369" s="67" t="s">
        <v>91</v>
      </c>
      <c r="D1369" s="78"/>
      <c r="E1369" s="78"/>
      <c r="F1369" s="78"/>
      <c r="G1369" s="78"/>
      <c r="H1369" s="78"/>
      <c r="I1369" s="78"/>
      <c r="J1369" s="78"/>
    </row>
    <row r="1370" spans="1:10" ht="12" hidden="1" customHeight="1" outlineLevel="1" x14ac:dyDescent="0.35">
      <c r="A1370" s="56"/>
      <c r="B1370" s="17">
        <v>6000</v>
      </c>
      <c r="C1370" s="18" t="s">
        <v>92</v>
      </c>
      <c r="D1370" s="78">
        <f t="shared" ref="D1370:F1370" si="1560">SUM(D1371:D1374)</f>
        <v>0</v>
      </c>
      <c r="E1370" s="78">
        <f t="shared" si="1560"/>
        <v>0</v>
      </c>
      <c r="F1370" s="78">
        <f t="shared" si="1560"/>
        <v>0</v>
      </c>
      <c r="G1370" s="78">
        <f t="shared" ref="G1370:H1370" si="1561">SUM(G1371:G1374)</f>
        <v>0</v>
      </c>
      <c r="H1370" s="78">
        <f t="shared" si="1561"/>
        <v>0</v>
      </c>
      <c r="I1370" s="78">
        <f t="shared" ref="I1370:J1370" si="1562">SUM(I1371:I1374)</f>
        <v>0</v>
      </c>
      <c r="J1370" s="78">
        <f t="shared" si="1562"/>
        <v>0</v>
      </c>
    </row>
    <row r="1371" spans="1:10" ht="12" hidden="1" customHeight="1" outlineLevel="1" x14ac:dyDescent="0.35">
      <c r="A1371" s="56"/>
      <c r="B1371" s="60">
        <v>6200</v>
      </c>
      <c r="C1371" s="66" t="s">
        <v>93</v>
      </c>
      <c r="D1371" s="62"/>
      <c r="E1371" s="62"/>
      <c r="F1371" s="62"/>
      <c r="G1371" s="62"/>
      <c r="H1371" s="62"/>
      <c r="I1371" s="62"/>
      <c r="J1371" s="62"/>
    </row>
    <row r="1372" spans="1:10" ht="12" hidden="1" customHeight="1" outlineLevel="1" x14ac:dyDescent="0.35">
      <c r="A1372" s="56"/>
      <c r="B1372" s="60">
        <v>6300</v>
      </c>
      <c r="C1372" s="66" t="s">
        <v>94</v>
      </c>
      <c r="D1372" s="62"/>
      <c r="E1372" s="62"/>
      <c r="F1372" s="62"/>
      <c r="G1372" s="62"/>
      <c r="H1372" s="62"/>
      <c r="I1372" s="62"/>
      <c r="J1372" s="62"/>
    </row>
    <row r="1373" spans="1:10" ht="12" hidden="1" customHeight="1" outlineLevel="1" x14ac:dyDescent="0.35">
      <c r="A1373" s="56"/>
      <c r="B1373" s="60">
        <v>6400</v>
      </c>
      <c r="C1373" s="66" t="s">
        <v>95</v>
      </c>
      <c r="D1373" s="62"/>
      <c r="E1373" s="62"/>
      <c r="F1373" s="62"/>
      <c r="G1373" s="62"/>
      <c r="H1373" s="62"/>
      <c r="I1373" s="62"/>
      <c r="J1373" s="62"/>
    </row>
    <row r="1374" spans="1:10" ht="12" hidden="1" customHeight="1" outlineLevel="1" x14ac:dyDescent="0.35">
      <c r="A1374" s="56"/>
      <c r="B1374" s="60">
        <v>6500</v>
      </c>
      <c r="C1374" s="67" t="s">
        <v>96</v>
      </c>
      <c r="D1374" s="62"/>
      <c r="E1374" s="62"/>
      <c r="F1374" s="62"/>
      <c r="G1374" s="62"/>
      <c r="H1374" s="62"/>
      <c r="I1374" s="62"/>
      <c r="J1374" s="62"/>
    </row>
    <row r="1375" spans="1:10" ht="12" hidden="1" customHeight="1" outlineLevel="1" x14ac:dyDescent="0.35">
      <c r="A1375" s="56"/>
      <c r="B1375" s="17">
        <v>7000</v>
      </c>
      <c r="C1375" s="18" t="s">
        <v>97</v>
      </c>
      <c r="D1375" s="78">
        <f t="shared" ref="D1375:F1375" si="1563">SUM(D1376:D1378)</f>
        <v>0</v>
      </c>
      <c r="E1375" s="78">
        <f t="shared" si="1563"/>
        <v>0</v>
      </c>
      <c r="F1375" s="78">
        <f t="shared" si="1563"/>
        <v>0</v>
      </c>
      <c r="G1375" s="78">
        <f t="shared" ref="G1375:H1375" si="1564">SUM(G1376:G1378)</f>
        <v>0</v>
      </c>
      <c r="H1375" s="78">
        <f t="shared" si="1564"/>
        <v>0</v>
      </c>
      <c r="I1375" s="78">
        <f t="shared" ref="I1375:J1375" si="1565">SUM(I1376:I1378)</f>
        <v>0</v>
      </c>
      <c r="J1375" s="78">
        <f t="shared" si="1565"/>
        <v>0</v>
      </c>
    </row>
    <row r="1376" spans="1:10" ht="12" hidden="1" customHeight="1" outlineLevel="1" x14ac:dyDescent="0.35">
      <c r="A1376" s="56"/>
      <c r="B1376" s="68">
        <v>7200</v>
      </c>
      <c r="C1376" s="69" t="s">
        <v>98</v>
      </c>
      <c r="D1376" s="62"/>
      <c r="E1376" s="62"/>
      <c r="F1376" s="62"/>
      <c r="G1376" s="62"/>
      <c r="H1376" s="62"/>
      <c r="I1376" s="62"/>
      <c r="J1376" s="62"/>
    </row>
    <row r="1377" spans="1:10" ht="12" hidden="1" customHeight="1" outlineLevel="1" x14ac:dyDescent="0.35">
      <c r="A1377" s="56"/>
      <c r="B1377" s="68">
        <v>7500</v>
      </c>
      <c r="C1377" s="69" t="s">
        <v>99</v>
      </c>
      <c r="D1377" s="62"/>
      <c r="E1377" s="62"/>
      <c r="F1377" s="62"/>
      <c r="G1377" s="62"/>
      <c r="H1377" s="62"/>
      <c r="I1377" s="62"/>
      <c r="J1377" s="62"/>
    </row>
    <row r="1378" spans="1:10" ht="12" hidden="1" customHeight="1" outlineLevel="1" x14ac:dyDescent="0.35">
      <c r="A1378" s="56"/>
      <c r="B1378" s="68">
        <v>7700</v>
      </c>
      <c r="C1378" s="69" t="s">
        <v>100</v>
      </c>
      <c r="D1378" s="62"/>
      <c r="E1378" s="62"/>
      <c r="F1378" s="62"/>
      <c r="G1378" s="62"/>
      <c r="H1378" s="62"/>
      <c r="I1378" s="62"/>
      <c r="J1378" s="62"/>
    </row>
    <row r="1379" spans="1:10" ht="12" hidden="1" customHeight="1" outlineLevel="1" x14ac:dyDescent="0.35">
      <c r="A1379" s="56"/>
      <c r="B1379" s="70">
        <v>8000</v>
      </c>
      <c r="C1379" s="71" t="s">
        <v>101</v>
      </c>
      <c r="D1379" s="78">
        <f t="shared" ref="D1379:F1379" si="1566">SUM(D1380:D1382)</f>
        <v>0</v>
      </c>
      <c r="E1379" s="78">
        <f t="shared" si="1566"/>
        <v>0</v>
      </c>
      <c r="F1379" s="78">
        <f t="shared" si="1566"/>
        <v>0</v>
      </c>
      <c r="G1379" s="78">
        <f t="shared" ref="G1379:H1379" si="1567">SUM(G1380:G1382)</f>
        <v>0</v>
      </c>
      <c r="H1379" s="78">
        <f t="shared" si="1567"/>
        <v>0</v>
      </c>
      <c r="I1379" s="78">
        <f t="shared" ref="I1379:J1379" si="1568">SUM(I1380:I1382)</f>
        <v>0</v>
      </c>
      <c r="J1379" s="78">
        <f t="shared" si="1568"/>
        <v>0</v>
      </c>
    </row>
    <row r="1380" spans="1:10" ht="12" hidden="1" customHeight="1" outlineLevel="1" x14ac:dyDescent="0.35">
      <c r="A1380" s="56"/>
      <c r="B1380" s="72">
        <v>8100</v>
      </c>
      <c r="C1380" s="73" t="s">
        <v>102</v>
      </c>
      <c r="D1380" s="78"/>
      <c r="E1380" s="78"/>
      <c r="F1380" s="78"/>
      <c r="G1380" s="78"/>
      <c r="H1380" s="78"/>
      <c r="I1380" s="78"/>
      <c r="J1380" s="78"/>
    </row>
    <row r="1381" spans="1:10" ht="12" hidden="1" customHeight="1" outlineLevel="1" x14ac:dyDescent="0.35">
      <c r="A1381" s="56"/>
      <c r="B1381" s="72">
        <v>8600</v>
      </c>
      <c r="C1381" s="73" t="s">
        <v>103</v>
      </c>
      <c r="D1381" s="78"/>
      <c r="E1381" s="78"/>
      <c r="F1381" s="78"/>
      <c r="G1381" s="78"/>
      <c r="H1381" s="78"/>
      <c r="I1381" s="78"/>
      <c r="J1381" s="78"/>
    </row>
    <row r="1382" spans="1:10" ht="12" hidden="1" customHeight="1" outlineLevel="1" x14ac:dyDescent="0.35">
      <c r="A1382" s="56"/>
      <c r="B1382" s="72">
        <v>8900</v>
      </c>
      <c r="C1382" s="73" t="s">
        <v>104</v>
      </c>
      <c r="D1382" s="78"/>
      <c r="E1382" s="78"/>
      <c r="F1382" s="78"/>
      <c r="G1382" s="78"/>
      <c r="H1382" s="78"/>
      <c r="I1382" s="78"/>
      <c r="J1382" s="78"/>
    </row>
    <row r="1383" spans="1:10" ht="28.5" customHeight="1" collapsed="1" x14ac:dyDescent="0.35">
      <c r="A1383" s="74" t="s">
        <v>180</v>
      </c>
      <c r="B1383" s="75"/>
      <c r="C1383" s="101" t="s">
        <v>181</v>
      </c>
      <c r="D1383" s="77">
        <f t="shared" ref="D1383:F1383" si="1569">D1384+D1400+D1413+D1417</f>
        <v>14731876</v>
      </c>
      <c r="E1383" s="77">
        <f t="shared" si="1569"/>
        <v>95906</v>
      </c>
      <c r="F1383" s="77">
        <f t="shared" si="1569"/>
        <v>14827782</v>
      </c>
      <c r="G1383" s="77">
        <f t="shared" ref="G1383:H1383" si="1570">G1384+G1400+G1413+G1417</f>
        <v>-87002</v>
      </c>
      <c r="H1383" s="77">
        <f t="shared" si="1570"/>
        <v>14740780</v>
      </c>
      <c r="I1383" s="77">
        <f t="shared" ref="I1383:J1383" si="1571">I1384+I1400+I1413+I1417</f>
        <v>137998</v>
      </c>
      <c r="J1383" s="77">
        <f t="shared" si="1571"/>
        <v>14878778</v>
      </c>
    </row>
    <row r="1384" spans="1:10" ht="12" customHeight="1" x14ac:dyDescent="0.35">
      <c r="A1384" s="45"/>
      <c r="B1384" s="46"/>
      <c r="C1384" s="47" t="s">
        <v>287</v>
      </c>
      <c r="D1384" s="48">
        <f t="shared" ref="D1384:F1384" si="1572">D1385+D1388+D1394+D1397+D1404+D1409</f>
        <v>7761702</v>
      </c>
      <c r="E1384" s="48">
        <f t="shared" si="1572"/>
        <v>-182148</v>
      </c>
      <c r="F1384" s="48">
        <f t="shared" si="1572"/>
        <v>7579554</v>
      </c>
      <c r="G1384" s="48">
        <f t="shared" ref="G1384:H1384" si="1573">G1385+G1388+G1394+G1397+G1404+G1409</f>
        <v>8014</v>
      </c>
      <c r="H1384" s="48">
        <f t="shared" si="1573"/>
        <v>7587568</v>
      </c>
      <c r="I1384" s="48">
        <f t="shared" ref="I1384:J1384" si="1574">I1385+I1388+I1394+I1397+I1404+I1409</f>
        <v>139239</v>
      </c>
      <c r="J1384" s="48">
        <f t="shared" si="1574"/>
        <v>7726807</v>
      </c>
    </row>
    <row r="1385" spans="1:10" ht="12" customHeight="1" x14ac:dyDescent="0.35">
      <c r="A1385" s="45"/>
      <c r="B1385" s="49">
        <v>1000</v>
      </c>
      <c r="C1385" s="50" t="s">
        <v>73</v>
      </c>
      <c r="D1385" s="48">
        <f t="shared" ref="D1385:F1385" si="1575">SUM(D1386:D1387)</f>
        <v>4363300</v>
      </c>
      <c r="E1385" s="48">
        <f t="shared" si="1575"/>
        <v>-103982</v>
      </c>
      <c r="F1385" s="48">
        <f t="shared" si="1575"/>
        <v>4259318</v>
      </c>
      <c r="G1385" s="48">
        <f t="shared" ref="G1385:H1385" si="1576">SUM(G1386:G1387)</f>
        <v>0</v>
      </c>
      <c r="H1385" s="48">
        <f t="shared" si="1576"/>
        <v>4259318</v>
      </c>
      <c r="I1385" s="48">
        <f t="shared" ref="I1385:J1385" si="1577">SUM(I1386:I1387)</f>
        <v>0</v>
      </c>
      <c r="J1385" s="48">
        <f t="shared" si="1577"/>
        <v>4259318</v>
      </c>
    </row>
    <row r="1386" spans="1:10" ht="12" customHeight="1" x14ac:dyDescent="0.35">
      <c r="A1386" s="45"/>
      <c r="B1386" s="52">
        <v>1100</v>
      </c>
      <c r="C1386" s="53" t="s">
        <v>74</v>
      </c>
      <c r="D1386" s="54">
        <v>3358682</v>
      </c>
      <c r="E1386" s="54">
        <v>-88701</v>
      </c>
      <c r="F1386" s="54">
        <f>D1386+E1386</f>
        <v>3269981</v>
      </c>
      <c r="G1386" s="54">
        <v>-4198</v>
      </c>
      <c r="H1386" s="54">
        <f>F1386+G1386</f>
        <v>3265783</v>
      </c>
      <c r="I1386" s="54">
        <v>-1473</v>
      </c>
      <c r="J1386" s="54">
        <f>H1386+I1386</f>
        <v>3264310</v>
      </c>
    </row>
    <row r="1387" spans="1:10" ht="12" customHeight="1" x14ac:dyDescent="0.35">
      <c r="A1387" s="45"/>
      <c r="B1387" s="52">
        <v>1200</v>
      </c>
      <c r="C1387" s="55" t="s">
        <v>75</v>
      </c>
      <c r="D1387" s="54">
        <v>1004618</v>
      </c>
      <c r="E1387" s="54">
        <v>-15281</v>
      </c>
      <c r="F1387" s="54">
        <f>D1387+E1387</f>
        <v>989337</v>
      </c>
      <c r="G1387" s="54">
        <v>4198</v>
      </c>
      <c r="H1387" s="54">
        <f>F1387+G1387</f>
        <v>993535</v>
      </c>
      <c r="I1387" s="54">
        <v>1473</v>
      </c>
      <c r="J1387" s="54">
        <f>H1387+I1387</f>
        <v>995008</v>
      </c>
    </row>
    <row r="1388" spans="1:10" ht="12" customHeight="1" x14ac:dyDescent="0.35">
      <c r="A1388" s="56"/>
      <c r="B1388" s="57">
        <v>2000</v>
      </c>
      <c r="C1388" s="58" t="s">
        <v>76</v>
      </c>
      <c r="D1388" s="78">
        <f t="shared" ref="D1388:F1388" si="1578">SUM(D1389:D1393)</f>
        <v>3059696</v>
      </c>
      <c r="E1388" s="78">
        <f t="shared" si="1578"/>
        <v>-96387</v>
      </c>
      <c r="F1388" s="78">
        <f t="shared" si="1578"/>
        <v>2963309</v>
      </c>
      <c r="G1388" s="78">
        <f t="shared" ref="G1388:H1388" si="1579">SUM(G1389:G1393)</f>
        <v>-4828</v>
      </c>
      <c r="H1388" s="78">
        <f t="shared" si="1579"/>
        <v>2958481</v>
      </c>
      <c r="I1388" s="78">
        <f t="shared" ref="I1388:J1388" si="1580">SUM(I1389:I1393)</f>
        <v>140777</v>
      </c>
      <c r="J1388" s="78">
        <f t="shared" si="1580"/>
        <v>3099258</v>
      </c>
    </row>
    <row r="1389" spans="1:10" ht="12" customHeight="1" x14ac:dyDescent="0.35">
      <c r="A1389" s="56"/>
      <c r="B1389" s="60">
        <v>2100</v>
      </c>
      <c r="C1389" s="61" t="s">
        <v>77</v>
      </c>
      <c r="D1389" s="62">
        <v>290</v>
      </c>
      <c r="E1389" s="62"/>
      <c r="F1389" s="62">
        <f t="shared" ref="F1389:H1393" si="1581">D1389+E1389</f>
        <v>290</v>
      </c>
      <c r="G1389" s="62">
        <v>-24</v>
      </c>
      <c r="H1389" s="62">
        <f t="shared" si="1581"/>
        <v>266</v>
      </c>
      <c r="I1389" s="62"/>
      <c r="J1389" s="62">
        <f t="shared" ref="J1389:J1393" si="1582">H1389+I1389</f>
        <v>266</v>
      </c>
    </row>
    <row r="1390" spans="1:10" ht="12" customHeight="1" x14ac:dyDescent="0.35">
      <c r="A1390" s="56"/>
      <c r="B1390" s="60">
        <v>2200</v>
      </c>
      <c r="C1390" s="61" t="s">
        <v>78</v>
      </c>
      <c r="D1390" s="62">
        <v>2472230</v>
      </c>
      <c r="E1390" s="62">
        <v>-104223</v>
      </c>
      <c r="F1390" s="62">
        <f t="shared" si="1581"/>
        <v>2368007</v>
      </c>
      <c r="G1390" s="62">
        <v>-7359</v>
      </c>
      <c r="H1390" s="62">
        <f t="shared" si="1581"/>
        <v>2360648</v>
      </c>
      <c r="I1390" s="62">
        <v>11364</v>
      </c>
      <c r="J1390" s="62">
        <f t="shared" si="1582"/>
        <v>2372012</v>
      </c>
    </row>
    <row r="1391" spans="1:10" ht="12" customHeight="1" x14ac:dyDescent="0.35">
      <c r="A1391" s="56"/>
      <c r="B1391" s="60">
        <v>2300</v>
      </c>
      <c r="C1391" s="61" t="s">
        <v>79</v>
      </c>
      <c r="D1391" s="62">
        <v>441422</v>
      </c>
      <c r="E1391" s="62">
        <v>5028</v>
      </c>
      <c r="F1391" s="62">
        <f t="shared" si="1581"/>
        <v>446450</v>
      </c>
      <c r="G1391" s="62">
        <v>2388</v>
      </c>
      <c r="H1391" s="62">
        <f t="shared" si="1581"/>
        <v>448838</v>
      </c>
      <c r="I1391" s="62">
        <v>14876</v>
      </c>
      <c r="J1391" s="62">
        <f t="shared" si="1582"/>
        <v>463714</v>
      </c>
    </row>
    <row r="1392" spans="1:10" ht="12" hidden="1" customHeight="1" outlineLevel="1" x14ac:dyDescent="0.35">
      <c r="A1392" s="56"/>
      <c r="B1392" s="60">
        <v>2400</v>
      </c>
      <c r="C1392" s="61" t="s">
        <v>80</v>
      </c>
      <c r="D1392" s="62"/>
      <c r="E1392" s="62"/>
      <c r="F1392" s="62">
        <f t="shared" si="1581"/>
        <v>0</v>
      </c>
      <c r="G1392" s="62"/>
      <c r="H1392" s="62">
        <f t="shared" si="1581"/>
        <v>0</v>
      </c>
      <c r="I1392" s="62"/>
      <c r="J1392" s="62">
        <f t="shared" si="1582"/>
        <v>0</v>
      </c>
    </row>
    <row r="1393" spans="1:10" ht="12" customHeight="1" collapsed="1" x14ac:dyDescent="0.35">
      <c r="A1393" s="56"/>
      <c r="B1393" s="60">
        <v>2500</v>
      </c>
      <c r="C1393" s="61" t="s">
        <v>81</v>
      </c>
      <c r="D1393" s="62">
        <v>145754</v>
      </c>
      <c r="E1393" s="62">
        <v>2808</v>
      </c>
      <c r="F1393" s="62">
        <f t="shared" si="1581"/>
        <v>148562</v>
      </c>
      <c r="G1393" s="62">
        <v>167</v>
      </c>
      <c r="H1393" s="62">
        <f t="shared" si="1581"/>
        <v>148729</v>
      </c>
      <c r="I1393" s="62">
        <v>114537</v>
      </c>
      <c r="J1393" s="62">
        <f t="shared" si="1582"/>
        <v>263266</v>
      </c>
    </row>
    <row r="1394" spans="1:10" ht="12" customHeight="1" x14ac:dyDescent="0.35">
      <c r="A1394" s="56"/>
      <c r="B1394" s="17">
        <v>3000</v>
      </c>
      <c r="C1394" s="63" t="s">
        <v>82</v>
      </c>
      <c r="D1394" s="78">
        <f t="shared" ref="D1394:F1394" si="1583">SUM(D1395:D1396)</f>
        <v>218294</v>
      </c>
      <c r="E1394" s="78">
        <f t="shared" si="1583"/>
        <v>18221</v>
      </c>
      <c r="F1394" s="78">
        <f t="shared" si="1583"/>
        <v>236515</v>
      </c>
      <c r="G1394" s="78">
        <f t="shared" ref="G1394:H1394" si="1584">SUM(G1395:G1396)</f>
        <v>0</v>
      </c>
      <c r="H1394" s="78">
        <f t="shared" si="1584"/>
        <v>236515</v>
      </c>
      <c r="I1394" s="78">
        <f t="shared" ref="I1394:J1394" si="1585">SUM(I1395:I1396)</f>
        <v>-1811</v>
      </c>
      <c r="J1394" s="78">
        <f t="shared" si="1585"/>
        <v>234704</v>
      </c>
    </row>
    <row r="1395" spans="1:10" ht="12" customHeight="1" x14ac:dyDescent="0.35">
      <c r="A1395" s="56"/>
      <c r="B1395" s="60">
        <v>3200</v>
      </c>
      <c r="C1395" s="61" t="s">
        <v>83</v>
      </c>
      <c r="D1395" s="62">
        <v>218294</v>
      </c>
      <c r="E1395" s="62">
        <v>18221</v>
      </c>
      <c r="F1395" s="62">
        <f>D1395+E1395</f>
        <v>236515</v>
      </c>
      <c r="G1395" s="62"/>
      <c r="H1395" s="62">
        <f>F1395+G1395</f>
        <v>236515</v>
      </c>
      <c r="I1395" s="62">
        <v>-1811</v>
      </c>
      <c r="J1395" s="62">
        <f>H1395+I1395</f>
        <v>234704</v>
      </c>
    </row>
    <row r="1396" spans="1:10" ht="12" hidden="1" customHeight="1" outlineLevel="1" x14ac:dyDescent="0.35">
      <c r="A1396" s="56"/>
      <c r="B1396" s="60">
        <v>3300</v>
      </c>
      <c r="C1396" s="61" t="s">
        <v>84</v>
      </c>
      <c r="D1396" s="62"/>
      <c r="E1396" s="62"/>
      <c r="F1396" s="62"/>
      <c r="G1396" s="62"/>
      <c r="H1396" s="62"/>
      <c r="I1396" s="62"/>
      <c r="J1396" s="62"/>
    </row>
    <row r="1397" spans="1:10" ht="12" hidden="1" customHeight="1" outlineLevel="1" x14ac:dyDescent="0.35">
      <c r="A1397" s="56"/>
      <c r="B1397" s="17">
        <v>4000</v>
      </c>
      <c r="C1397" s="64" t="s">
        <v>85</v>
      </c>
      <c r="D1397" s="78">
        <f t="shared" ref="D1397:F1397" si="1586">SUM(D1398:D1399)</f>
        <v>0</v>
      </c>
      <c r="E1397" s="78">
        <f t="shared" si="1586"/>
        <v>0</v>
      </c>
      <c r="F1397" s="78">
        <f t="shared" si="1586"/>
        <v>0</v>
      </c>
      <c r="G1397" s="78">
        <f t="shared" ref="G1397:H1397" si="1587">SUM(G1398:G1399)</f>
        <v>0</v>
      </c>
      <c r="H1397" s="78">
        <f t="shared" si="1587"/>
        <v>0</v>
      </c>
      <c r="I1397" s="78">
        <f t="shared" ref="I1397:J1397" si="1588">SUM(I1398:I1399)</f>
        <v>0</v>
      </c>
      <c r="J1397" s="78">
        <f t="shared" si="1588"/>
        <v>0</v>
      </c>
    </row>
    <row r="1398" spans="1:10" ht="12" hidden="1" customHeight="1" outlineLevel="1" x14ac:dyDescent="0.35">
      <c r="A1398" s="56"/>
      <c r="B1398" s="60">
        <v>4200</v>
      </c>
      <c r="C1398" s="65" t="s">
        <v>86</v>
      </c>
      <c r="D1398" s="62"/>
      <c r="E1398" s="62"/>
      <c r="F1398" s="62"/>
      <c r="G1398" s="62"/>
      <c r="H1398" s="62"/>
      <c r="I1398" s="62"/>
      <c r="J1398" s="62"/>
    </row>
    <row r="1399" spans="1:10" ht="12" hidden="1" customHeight="1" outlineLevel="1" x14ac:dyDescent="0.35">
      <c r="A1399" s="56"/>
      <c r="B1399" s="60">
        <v>4300</v>
      </c>
      <c r="C1399" s="65" t="s">
        <v>87</v>
      </c>
      <c r="D1399" s="62"/>
      <c r="E1399" s="62"/>
      <c r="F1399" s="62"/>
      <c r="G1399" s="62"/>
      <c r="H1399" s="62"/>
      <c r="I1399" s="62"/>
      <c r="J1399" s="62"/>
    </row>
    <row r="1400" spans="1:10" ht="12" customHeight="1" collapsed="1" x14ac:dyDescent="0.35">
      <c r="A1400" s="56"/>
      <c r="B1400" s="17">
        <v>5000</v>
      </c>
      <c r="C1400" s="18" t="s">
        <v>88</v>
      </c>
      <c r="D1400" s="78">
        <f t="shared" ref="D1400:F1400" si="1589">SUM(D1401:D1403)</f>
        <v>6970174</v>
      </c>
      <c r="E1400" s="78">
        <f t="shared" si="1589"/>
        <v>278054</v>
      </c>
      <c r="F1400" s="78">
        <f t="shared" si="1589"/>
        <v>7248228</v>
      </c>
      <c r="G1400" s="78">
        <f t="shared" ref="G1400:H1400" si="1590">SUM(G1401:G1403)</f>
        <v>-95016</v>
      </c>
      <c r="H1400" s="78">
        <f t="shared" si="1590"/>
        <v>7153212</v>
      </c>
      <c r="I1400" s="78">
        <f t="shared" ref="I1400:J1400" si="1591">SUM(I1401:I1403)</f>
        <v>-1241</v>
      </c>
      <c r="J1400" s="78">
        <f t="shared" si="1591"/>
        <v>7151971</v>
      </c>
    </row>
    <row r="1401" spans="1:10" ht="12" customHeight="1" x14ac:dyDescent="0.35">
      <c r="A1401" s="56"/>
      <c r="B1401" s="60">
        <v>5100</v>
      </c>
      <c r="C1401" s="66" t="s">
        <v>89</v>
      </c>
      <c r="D1401" s="62"/>
      <c r="E1401" s="62"/>
      <c r="F1401" s="62">
        <f t="shared" ref="F1401:H1403" si="1592">D1401+E1401</f>
        <v>0</v>
      </c>
      <c r="G1401" s="62"/>
      <c r="H1401" s="62">
        <f t="shared" si="1592"/>
        <v>0</v>
      </c>
      <c r="I1401" s="62"/>
      <c r="J1401" s="62">
        <f t="shared" ref="J1401:J1403" si="1593">H1401+I1401</f>
        <v>0</v>
      </c>
    </row>
    <row r="1402" spans="1:10" ht="12" customHeight="1" x14ac:dyDescent="0.35">
      <c r="A1402" s="56"/>
      <c r="B1402" s="60">
        <v>5200</v>
      </c>
      <c r="C1402" s="66" t="s">
        <v>90</v>
      </c>
      <c r="D1402" s="62">
        <v>6970174</v>
      </c>
      <c r="E1402" s="62">
        <v>278054</v>
      </c>
      <c r="F1402" s="62">
        <f t="shared" si="1592"/>
        <v>7248228</v>
      </c>
      <c r="G1402" s="62">
        <v>-95016</v>
      </c>
      <c r="H1402" s="62">
        <f t="shared" si="1592"/>
        <v>7153212</v>
      </c>
      <c r="I1402" s="62">
        <v>-1241</v>
      </c>
      <c r="J1402" s="62">
        <f t="shared" si="1593"/>
        <v>7151971</v>
      </c>
    </row>
    <row r="1403" spans="1:10" ht="12" customHeight="1" x14ac:dyDescent="0.35">
      <c r="A1403" s="56"/>
      <c r="B1403" s="60">
        <v>5300</v>
      </c>
      <c r="C1403" s="67" t="s">
        <v>91</v>
      </c>
      <c r="D1403" s="62"/>
      <c r="E1403" s="62"/>
      <c r="F1403" s="62">
        <f t="shared" si="1592"/>
        <v>0</v>
      </c>
      <c r="G1403" s="62"/>
      <c r="H1403" s="62">
        <f t="shared" si="1592"/>
        <v>0</v>
      </c>
      <c r="I1403" s="62"/>
      <c r="J1403" s="62">
        <f t="shared" si="1593"/>
        <v>0</v>
      </c>
    </row>
    <row r="1404" spans="1:10" ht="12" customHeight="1" x14ac:dyDescent="0.35">
      <c r="A1404" s="56"/>
      <c r="B1404" s="17">
        <v>6000</v>
      </c>
      <c r="C1404" s="18" t="s">
        <v>92</v>
      </c>
      <c r="D1404" s="78">
        <f t="shared" ref="D1404:F1404" si="1594">SUM(D1405:D1408)</f>
        <v>120412</v>
      </c>
      <c r="E1404" s="78">
        <f t="shared" si="1594"/>
        <v>0</v>
      </c>
      <c r="F1404" s="78">
        <f t="shared" si="1594"/>
        <v>120412</v>
      </c>
      <c r="G1404" s="78">
        <f t="shared" ref="G1404:H1404" si="1595">SUM(G1405:G1408)</f>
        <v>12842</v>
      </c>
      <c r="H1404" s="78">
        <f t="shared" si="1595"/>
        <v>133254</v>
      </c>
      <c r="I1404" s="78">
        <f t="shared" ref="I1404:J1404" si="1596">SUM(I1405:I1408)</f>
        <v>0</v>
      </c>
      <c r="J1404" s="78">
        <f t="shared" si="1596"/>
        <v>133254</v>
      </c>
    </row>
    <row r="1405" spans="1:10" ht="12" customHeight="1" x14ac:dyDescent="0.35">
      <c r="A1405" s="56"/>
      <c r="B1405" s="60">
        <v>6200</v>
      </c>
      <c r="C1405" s="66" t="s">
        <v>93</v>
      </c>
      <c r="D1405" s="62">
        <v>120412</v>
      </c>
      <c r="E1405" s="62"/>
      <c r="F1405" s="62">
        <f t="shared" ref="F1405:H1408" si="1597">D1405+E1405</f>
        <v>120412</v>
      </c>
      <c r="G1405" s="62"/>
      <c r="H1405" s="62">
        <f t="shared" si="1597"/>
        <v>120412</v>
      </c>
      <c r="I1405" s="62"/>
      <c r="J1405" s="62">
        <f t="shared" ref="J1405:J1412" si="1598">H1405+I1405</f>
        <v>120412</v>
      </c>
    </row>
    <row r="1406" spans="1:10" ht="12" hidden="1" customHeight="1" outlineLevel="1" x14ac:dyDescent="0.35">
      <c r="A1406" s="56"/>
      <c r="B1406" s="60">
        <v>6300</v>
      </c>
      <c r="C1406" s="66" t="s">
        <v>94</v>
      </c>
      <c r="D1406" s="62"/>
      <c r="E1406" s="62"/>
      <c r="F1406" s="62">
        <f t="shared" si="1597"/>
        <v>0</v>
      </c>
      <c r="G1406" s="62"/>
      <c r="H1406" s="62">
        <f t="shared" si="1597"/>
        <v>0</v>
      </c>
      <c r="I1406" s="62"/>
      <c r="J1406" s="62">
        <f t="shared" si="1598"/>
        <v>0</v>
      </c>
    </row>
    <row r="1407" spans="1:10" ht="12" hidden="1" customHeight="1" outlineLevel="1" x14ac:dyDescent="0.35">
      <c r="A1407" s="56"/>
      <c r="B1407" s="60">
        <v>6400</v>
      </c>
      <c r="C1407" s="66" t="s">
        <v>95</v>
      </c>
      <c r="D1407" s="62"/>
      <c r="E1407" s="62"/>
      <c r="F1407" s="62">
        <f t="shared" si="1597"/>
        <v>0</v>
      </c>
      <c r="G1407" s="62"/>
      <c r="H1407" s="62">
        <f t="shared" si="1597"/>
        <v>0</v>
      </c>
      <c r="I1407" s="62"/>
      <c r="J1407" s="62">
        <f t="shared" si="1598"/>
        <v>0</v>
      </c>
    </row>
    <row r="1408" spans="1:10" ht="11.25" customHeight="1" collapsed="1" x14ac:dyDescent="0.35">
      <c r="A1408" s="56"/>
      <c r="B1408" s="60">
        <v>6500</v>
      </c>
      <c r="C1408" s="67" t="s">
        <v>96</v>
      </c>
      <c r="D1408" s="62"/>
      <c r="E1408" s="62"/>
      <c r="F1408" s="62">
        <f t="shared" si="1597"/>
        <v>0</v>
      </c>
      <c r="G1408" s="62">
        <v>12842</v>
      </c>
      <c r="H1408" s="62">
        <f t="shared" si="1597"/>
        <v>12842</v>
      </c>
      <c r="I1408" s="62"/>
      <c r="J1408" s="62">
        <f t="shared" si="1598"/>
        <v>12842</v>
      </c>
    </row>
    <row r="1409" spans="1:10" ht="12" customHeight="1" x14ac:dyDescent="0.35">
      <c r="A1409" s="56"/>
      <c r="B1409" s="17">
        <v>7000</v>
      </c>
      <c r="C1409" s="18" t="s">
        <v>97</v>
      </c>
      <c r="D1409" s="78">
        <f t="shared" ref="D1409:F1409" si="1599">SUM(D1410:D1412)</f>
        <v>0</v>
      </c>
      <c r="E1409" s="78">
        <f t="shared" si="1599"/>
        <v>0</v>
      </c>
      <c r="F1409" s="78">
        <f t="shared" si="1599"/>
        <v>0</v>
      </c>
      <c r="G1409" s="78">
        <f t="shared" ref="G1409:H1409" si="1600">SUM(G1410:G1412)</f>
        <v>0</v>
      </c>
      <c r="H1409" s="78">
        <f t="shared" si="1600"/>
        <v>0</v>
      </c>
      <c r="I1409" s="78">
        <f t="shared" ref="I1409:J1409" si="1601">SUM(I1410:I1412)</f>
        <v>273</v>
      </c>
      <c r="J1409" s="78">
        <f t="shared" si="1601"/>
        <v>273</v>
      </c>
    </row>
    <row r="1410" spans="1:10" ht="12" customHeight="1" x14ac:dyDescent="0.35">
      <c r="A1410" s="56"/>
      <c r="B1410" s="68">
        <v>7200</v>
      </c>
      <c r="C1410" s="69" t="s">
        <v>98</v>
      </c>
      <c r="D1410" s="62"/>
      <c r="E1410" s="62"/>
      <c r="F1410" s="62"/>
      <c r="G1410" s="62"/>
      <c r="H1410" s="62"/>
      <c r="I1410" s="62">
        <v>273</v>
      </c>
      <c r="J1410" s="62">
        <f t="shared" si="1598"/>
        <v>273</v>
      </c>
    </row>
    <row r="1411" spans="1:10" ht="12" hidden="1" customHeight="1" outlineLevel="1" x14ac:dyDescent="0.35">
      <c r="A1411" s="56"/>
      <c r="B1411" s="68">
        <v>7500</v>
      </c>
      <c r="C1411" s="69" t="s">
        <v>99</v>
      </c>
      <c r="D1411" s="62"/>
      <c r="E1411" s="62"/>
      <c r="F1411" s="62"/>
      <c r="G1411" s="62"/>
      <c r="H1411" s="62"/>
      <c r="I1411" s="62"/>
      <c r="J1411" s="62">
        <f t="shared" si="1598"/>
        <v>0</v>
      </c>
    </row>
    <row r="1412" spans="1:10" ht="12" hidden="1" customHeight="1" outlineLevel="1" x14ac:dyDescent="0.35">
      <c r="A1412" s="56"/>
      <c r="B1412" s="68">
        <v>7700</v>
      </c>
      <c r="C1412" s="69" t="s">
        <v>100</v>
      </c>
      <c r="D1412" s="62"/>
      <c r="E1412" s="62"/>
      <c r="F1412" s="62"/>
      <c r="G1412" s="62"/>
      <c r="H1412" s="62"/>
      <c r="I1412" s="62"/>
      <c r="J1412" s="62">
        <f t="shared" si="1598"/>
        <v>0</v>
      </c>
    </row>
    <row r="1413" spans="1:10" ht="12" hidden="1" customHeight="1" outlineLevel="1" x14ac:dyDescent="0.35">
      <c r="A1413" s="56"/>
      <c r="B1413" s="70">
        <v>8000</v>
      </c>
      <c r="C1413" s="71" t="s">
        <v>101</v>
      </c>
      <c r="D1413" s="78">
        <f t="shared" ref="D1413:F1413" si="1602">SUM(D1414:D1416)</f>
        <v>0</v>
      </c>
      <c r="E1413" s="78">
        <f t="shared" si="1602"/>
        <v>0</v>
      </c>
      <c r="F1413" s="78">
        <f t="shared" si="1602"/>
        <v>0</v>
      </c>
      <c r="G1413" s="78">
        <f t="shared" ref="G1413:H1413" si="1603">SUM(G1414:G1416)</f>
        <v>0</v>
      </c>
      <c r="H1413" s="78">
        <f t="shared" si="1603"/>
        <v>0</v>
      </c>
      <c r="I1413" s="78">
        <f t="shared" ref="I1413:J1413" si="1604">SUM(I1414:I1416)</f>
        <v>0</v>
      </c>
      <c r="J1413" s="78">
        <f t="shared" si="1604"/>
        <v>0</v>
      </c>
    </row>
    <row r="1414" spans="1:10" ht="12" hidden="1" customHeight="1" outlineLevel="1" x14ac:dyDescent="0.35">
      <c r="A1414" s="56"/>
      <c r="B1414" s="72">
        <v>8100</v>
      </c>
      <c r="C1414" s="73" t="s">
        <v>102</v>
      </c>
      <c r="D1414" s="78"/>
      <c r="E1414" s="78"/>
      <c r="F1414" s="78"/>
      <c r="G1414" s="78"/>
      <c r="H1414" s="78"/>
      <c r="I1414" s="78"/>
      <c r="J1414" s="78"/>
    </row>
    <row r="1415" spans="1:10" ht="12" hidden="1" customHeight="1" outlineLevel="1" x14ac:dyDescent="0.35">
      <c r="A1415" s="56"/>
      <c r="B1415" s="72">
        <v>8600</v>
      </c>
      <c r="C1415" s="73" t="s">
        <v>103</v>
      </c>
      <c r="D1415" s="78"/>
      <c r="E1415" s="78"/>
      <c r="F1415" s="78"/>
      <c r="G1415" s="78"/>
      <c r="H1415" s="78"/>
      <c r="I1415" s="78"/>
      <c r="J1415" s="78"/>
    </row>
    <row r="1416" spans="1:10" ht="12" hidden="1" customHeight="1" outlineLevel="1" x14ac:dyDescent="0.35">
      <c r="A1416" s="56"/>
      <c r="B1416" s="72">
        <v>8900</v>
      </c>
      <c r="C1416" s="73" t="s">
        <v>104</v>
      </c>
      <c r="D1416" s="78"/>
      <c r="E1416" s="78"/>
      <c r="F1416" s="78"/>
      <c r="G1416" s="78"/>
      <c r="H1416" s="78"/>
      <c r="I1416" s="78"/>
      <c r="J1416" s="78"/>
    </row>
    <row r="1417" spans="1:10" ht="12" hidden="1" customHeight="1" outlineLevel="1" collapsed="1" x14ac:dyDescent="0.35">
      <c r="A1417" s="56"/>
      <c r="B1417" s="99">
        <v>9000</v>
      </c>
      <c r="C1417" s="100" t="s">
        <v>170</v>
      </c>
      <c r="D1417" s="78">
        <f t="shared" ref="D1417:J1417" si="1605">D1418</f>
        <v>0</v>
      </c>
      <c r="E1417" s="78">
        <f t="shared" si="1605"/>
        <v>0</v>
      </c>
      <c r="F1417" s="78">
        <f t="shared" si="1605"/>
        <v>0</v>
      </c>
      <c r="G1417" s="78">
        <f t="shared" si="1605"/>
        <v>0</v>
      </c>
      <c r="H1417" s="78">
        <f t="shared" si="1605"/>
        <v>0</v>
      </c>
      <c r="I1417" s="78">
        <f t="shared" si="1605"/>
        <v>0</v>
      </c>
      <c r="J1417" s="78">
        <f t="shared" si="1605"/>
        <v>0</v>
      </c>
    </row>
    <row r="1418" spans="1:10" ht="12" hidden="1" customHeight="1" outlineLevel="1" x14ac:dyDescent="0.35">
      <c r="A1418" s="56"/>
      <c r="B1418" s="72">
        <v>9200</v>
      </c>
      <c r="C1418" s="73" t="s">
        <v>171</v>
      </c>
      <c r="D1418" s="62"/>
      <c r="E1418" s="62"/>
      <c r="F1418" s="62">
        <f>D1418+E1418</f>
        <v>0</v>
      </c>
      <c r="G1418" s="62"/>
      <c r="H1418" s="62">
        <f>F1418+G1418</f>
        <v>0</v>
      </c>
      <c r="I1418" s="62"/>
      <c r="J1418" s="62">
        <f>H1418+I1418</f>
        <v>0</v>
      </c>
    </row>
    <row r="1419" spans="1:10" ht="14.25" customHeight="1" collapsed="1" x14ac:dyDescent="0.35">
      <c r="A1419" s="96" t="s">
        <v>182</v>
      </c>
      <c r="B1419" s="97"/>
      <c r="C1419" s="98" t="s">
        <v>183</v>
      </c>
      <c r="D1419" s="44">
        <f t="shared" ref="D1419:F1419" si="1606">D1420+D1436+D1449</f>
        <v>363369</v>
      </c>
      <c r="E1419" s="44">
        <f t="shared" si="1606"/>
        <v>2157</v>
      </c>
      <c r="F1419" s="44">
        <f t="shared" si="1606"/>
        <v>365526</v>
      </c>
      <c r="G1419" s="44">
        <f t="shared" ref="G1419:H1419" si="1607">G1420+G1436+G1449</f>
        <v>54930</v>
      </c>
      <c r="H1419" s="44">
        <f t="shared" si="1607"/>
        <v>420456</v>
      </c>
      <c r="I1419" s="44">
        <f t="shared" ref="I1419:J1419" si="1608">I1420+I1436+I1449</f>
        <v>37282</v>
      </c>
      <c r="J1419" s="44">
        <f t="shared" si="1608"/>
        <v>457738</v>
      </c>
    </row>
    <row r="1420" spans="1:10" ht="12" customHeight="1" x14ac:dyDescent="0.35">
      <c r="A1420" s="45"/>
      <c r="B1420" s="46"/>
      <c r="C1420" s="47" t="s">
        <v>283</v>
      </c>
      <c r="D1420" s="48">
        <f t="shared" ref="D1420:F1420" si="1609">D1421+D1424+D1430+D1433+D1440+D1445</f>
        <v>302169</v>
      </c>
      <c r="E1420" s="48">
        <f t="shared" si="1609"/>
        <v>-962</v>
      </c>
      <c r="F1420" s="48">
        <f t="shared" si="1609"/>
        <v>301207</v>
      </c>
      <c r="G1420" s="48">
        <f t="shared" ref="G1420:H1420" si="1610">G1421+G1424+G1430+G1433+G1440+G1445</f>
        <v>54930</v>
      </c>
      <c r="H1420" s="48">
        <f t="shared" si="1610"/>
        <v>356137</v>
      </c>
      <c r="I1420" s="48">
        <f t="shared" ref="I1420:J1420" si="1611">I1421+I1424+I1430+I1433+I1440+I1445</f>
        <v>36660</v>
      </c>
      <c r="J1420" s="48">
        <f t="shared" si="1611"/>
        <v>392797</v>
      </c>
    </row>
    <row r="1421" spans="1:10" ht="12" customHeight="1" x14ac:dyDescent="0.35">
      <c r="A1421" s="45"/>
      <c r="B1421" s="49">
        <v>1000</v>
      </c>
      <c r="C1421" s="50" t="s">
        <v>73</v>
      </c>
      <c r="D1421" s="48">
        <f t="shared" ref="D1421:F1436" si="1612">D1455+D1489+D1523</f>
        <v>163791</v>
      </c>
      <c r="E1421" s="48">
        <f t="shared" si="1612"/>
        <v>1348</v>
      </c>
      <c r="F1421" s="48">
        <f t="shared" si="1612"/>
        <v>165139</v>
      </c>
      <c r="G1421" s="48">
        <f t="shared" ref="G1421:H1421" si="1613">G1455+G1489+G1523</f>
        <v>0</v>
      </c>
      <c r="H1421" s="48">
        <f t="shared" si="1613"/>
        <v>165139</v>
      </c>
      <c r="I1421" s="48">
        <f t="shared" ref="I1421:J1421" si="1614">I1455+I1489+I1523</f>
        <v>273</v>
      </c>
      <c r="J1421" s="48">
        <f t="shared" si="1614"/>
        <v>165412</v>
      </c>
    </row>
    <row r="1422" spans="1:10" ht="12" customHeight="1" x14ac:dyDescent="0.35">
      <c r="A1422" s="45"/>
      <c r="B1422" s="52">
        <v>1100</v>
      </c>
      <c r="C1422" s="53" t="s">
        <v>74</v>
      </c>
      <c r="D1422" s="54">
        <f t="shared" si="1612"/>
        <v>125748</v>
      </c>
      <c r="E1422" s="54">
        <f t="shared" si="1612"/>
        <v>956</v>
      </c>
      <c r="F1422" s="54">
        <f t="shared" si="1612"/>
        <v>126704</v>
      </c>
      <c r="G1422" s="54">
        <f t="shared" ref="G1422:H1422" si="1615">G1456+G1490+G1524</f>
        <v>0</v>
      </c>
      <c r="H1422" s="54">
        <f t="shared" si="1615"/>
        <v>126704</v>
      </c>
      <c r="I1422" s="54">
        <f t="shared" ref="I1422:J1422" si="1616">I1456+I1490+I1524</f>
        <v>-220</v>
      </c>
      <c r="J1422" s="54">
        <f t="shared" si="1616"/>
        <v>126484</v>
      </c>
    </row>
    <row r="1423" spans="1:10" ht="12" customHeight="1" x14ac:dyDescent="0.35">
      <c r="A1423" s="45"/>
      <c r="B1423" s="52">
        <v>1200</v>
      </c>
      <c r="C1423" s="55" t="s">
        <v>75</v>
      </c>
      <c r="D1423" s="54">
        <f t="shared" si="1612"/>
        <v>38043</v>
      </c>
      <c r="E1423" s="54">
        <f t="shared" si="1612"/>
        <v>392</v>
      </c>
      <c r="F1423" s="54">
        <f t="shared" si="1612"/>
        <v>38435</v>
      </c>
      <c r="G1423" s="54">
        <f t="shared" ref="G1423:H1423" si="1617">G1457+G1491+G1525</f>
        <v>0</v>
      </c>
      <c r="H1423" s="54">
        <f t="shared" si="1617"/>
        <v>38435</v>
      </c>
      <c r="I1423" s="54">
        <f t="shared" ref="I1423:J1423" si="1618">I1457+I1491+I1525</f>
        <v>493</v>
      </c>
      <c r="J1423" s="54">
        <f t="shared" si="1618"/>
        <v>38928</v>
      </c>
    </row>
    <row r="1424" spans="1:10" ht="12" customHeight="1" x14ac:dyDescent="0.35">
      <c r="A1424" s="56"/>
      <c r="B1424" s="57">
        <v>2000</v>
      </c>
      <c r="C1424" s="58" t="s">
        <v>76</v>
      </c>
      <c r="D1424" s="48">
        <f t="shared" si="1612"/>
        <v>111817</v>
      </c>
      <c r="E1424" s="48">
        <f t="shared" si="1612"/>
        <v>-2310</v>
      </c>
      <c r="F1424" s="48">
        <f t="shared" si="1612"/>
        <v>109507</v>
      </c>
      <c r="G1424" s="48">
        <f t="shared" ref="G1424:H1424" si="1619">G1458+G1492+G1526</f>
        <v>54930</v>
      </c>
      <c r="H1424" s="48">
        <f t="shared" si="1619"/>
        <v>164437</v>
      </c>
      <c r="I1424" s="48">
        <f t="shared" ref="I1424:J1424" si="1620">I1458+I1492+I1526</f>
        <v>35097</v>
      </c>
      <c r="J1424" s="48">
        <f t="shared" si="1620"/>
        <v>199534</v>
      </c>
    </row>
    <row r="1425" spans="1:10" ht="12" customHeight="1" x14ac:dyDescent="0.35">
      <c r="A1425" s="56"/>
      <c r="B1425" s="60">
        <v>2100</v>
      </c>
      <c r="C1425" s="61" t="s">
        <v>77</v>
      </c>
      <c r="D1425" s="54">
        <f t="shared" si="1612"/>
        <v>0</v>
      </c>
      <c r="E1425" s="54">
        <f t="shared" si="1612"/>
        <v>0</v>
      </c>
      <c r="F1425" s="54">
        <f t="shared" si="1612"/>
        <v>0</v>
      </c>
      <c r="G1425" s="54">
        <f t="shared" ref="G1425:H1425" si="1621">G1459+G1493+G1527</f>
        <v>0</v>
      </c>
      <c r="H1425" s="54">
        <f t="shared" si="1621"/>
        <v>0</v>
      </c>
      <c r="I1425" s="54">
        <f t="shared" ref="I1425:J1425" si="1622">I1459+I1493+I1527</f>
        <v>0</v>
      </c>
      <c r="J1425" s="54">
        <f t="shared" si="1622"/>
        <v>0</v>
      </c>
    </row>
    <row r="1426" spans="1:10" ht="12" customHeight="1" x14ac:dyDescent="0.35">
      <c r="A1426" s="56"/>
      <c r="B1426" s="60">
        <v>2200</v>
      </c>
      <c r="C1426" s="61" t="s">
        <v>78</v>
      </c>
      <c r="D1426" s="54">
        <f t="shared" si="1612"/>
        <v>89350</v>
      </c>
      <c r="E1426" s="54">
        <f t="shared" si="1612"/>
        <v>-1569</v>
      </c>
      <c r="F1426" s="54">
        <f t="shared" si="1612"/>
        <v>87781</v>
      </c>
      <c r="G1426" s="54">
        <f t="shared" ref="G1426:H1426" si="1623">G1460+G1494+G1528</f>
        <v>54636</v>
      </c>
      <c r="H1426" s="54">
        <f t="shared" si="1623"/>
        <v>142417</v>
      </c>
      <c r="I1426" s="54">
        <f t="shared" ref="I1426:J1426" si="1624">I1460+I1494+I1528</f>
        <v>32898</v>
      </c>
      <c r="J1426" s="54">
        <f t="shared" si="1624"/>
        <v>175315</v>
      </c>
    </row>
    <row r="1427" spans="1:10" ht="12" customHeight="1" x14ac:dyDescent="0.35">
      <c r="A1427" s="56"/>
      <c r="B1427" s="60">
        <v>2300</v>
      </c>
      <c r="C1427" s="61" t="s">
        <v>79</v>
      </c>
      <c r="D1427" s="54">
        <f t="shared" si="1612"/>
        <v>22467</v>
      </c>
      <c r="E1427" s="54">
        <f t="shared" si="1612"/>
        <v>-741</v>
      </c>
      <c r="F1427" s="54">
        <f t="shared" si="1612"/>
        <v>21726</v>
      </c>
      <c r="G1427" s="54">
        <f t="shared" ref="G1427:H1427" si="1625">G1461+G1495+G1529</f>
        <v>294</v>
      </c>
      <c r="H1427" s="54">
        <f t="shared" si="1625"/>
        <v>22020</v>
      </c>
      <c r="I1427" s="54">
        <f t="shared" ref="I1427:J1427" si="1626">I1461+I1495+I1529</f>
        <v>2199</v>
      </c>
      <c r="J1427" s="54">
        <f t="shared" si="1626"/>
        <v>24219</v>
      </c>
    </row>
    <row r="1428" spans="1:10" ht="12" customHeight="1" x14ac:dyDescent="0.35">
      <c r="A1428" s="56"/>
      <c r="B1428" s="60">
        <v>2400</v>
      </c>
      <c r="C1428" s="61" t="s">
        <v>80</v>
      </c>
      <c r="D1428" s="54">
        <f t="shared" si="1612"/>
        <v>0</v>
      </c>
      <c r="E1428" s="54">
        <f t="shared" si="1612"/>
        <v>0</v>
      </c>
      <c r="F1428" s="54">
        <f t="shared" si="1612"/>
        <v>0</v>
      </c>
      <c r="G1428" s="54">
        <f t="shared" ref="G1428:H1428" si="1627">G1462+G1496+G1530</f>
        <v>0</v>
      </c>
      <c r="H1428" s="54">
        <f t="shared" si="1627"/>
        <v>0</v>
      </c>
      <c r="I1428" s="54">
        <f t="shared" ref="I1428:J1428" si="1628">I1462+I1496+I1530</f>
        <v>0</v>
      </c>
      <c r="J1428" s="54">
        <f t="shared" si="1628"/>
        <v>0</v>
      </c>
    </row>
    <row r="1429" spans="1:10" ht="12" customHeight="1" x14ac:dyDescent="0.35">
      <c r="A1429" s="56"/>
      <c r="B1429" s="60">
        <v>2500</v>
      </c>
      <c r="C1429" s="61" t="s">
        <v>81</v>
      </c>
      <c r="D1429" s="54">
        <f t="shared" si="1612"/>
        <v>0</v>
      </c>
      <c r="E1429" s="54">
        <f t="shared" si="1612"/>
        <v>0</v>
      </c>
      <c r="F1429" s="54">
        <f t="shared" si="1612"/>
        <v>0</v>
      </c>
      <c r="G1429" s="54">
        <f t="shared" ref="G1429:H1429" si="1629">G1463+G1497+G1531</f>
        <v>0</v>
      </c>
      <c r="H1429" s="54">
        <f t="shared" si="1629"/>
        <v>0</v>
      </c>
      <c r="I1429" s="54">
        <f t="shared" ref="I1429:J1429" si="1630">I1463+I1497+I1531</f>
        <v>0</v>
      </c>
      <c r="J1429" s="54">
        <f t="shared" si="1630"/>
        <v>0</v>
      </c>
    </row>
    <row r="1430" spans="1:10" ht="12" customHeight="1" x14ac:dyDescent="0.35">
      <c r="A1430" s="56"/>
      <c r="B1430" s="17">
        <v>3000</v>
      </c>
      <c r="C1430" s="63" t="s">
        <v>82</v>
      </c>
      <c r="D1430" s="48">
        <f t="shared" si="1612"/>
        <v>18680</v>
      </c>
      <c r="E1430" s="48">
        <f t="shared" si="1612"/>
        <v>0</v>
      </c>
      <c r="F1430" s="48">
        <f t="shared" si="1612"/>
        <v>18680</v>
      </c>
      <c r="G1430" s="48">
        <f t="shared" ref="G1430:H1430" si="1631">G1464+G1498+G1532</f>
        <v>0</v>
      </c>
      <c r="H1430" s="48">
        <f t="shared" si="1631"/>
        <v>18680</v>
      </c>
      <c r="I1430" s="48">
        <f t="shared" ref="I1430:J1430" si="1632">I1464+I1498+I1532</f>
        <v>4290</v>
      </c>
      <c r="J1430" s="48">
        <f t="shared" si="1632"/>
        <v>22970</v>
      </c>
    </row>
    <row r="1431" spans="1:10" ht="12" customHeight="1" x14ac:dyDescent="0.35">
      <c r="A1431" s="56"/>
      <c r="B1431" s="60">
        <v>3200</v>
      </c>
      <c r="C1431" s="61" t="s">
        <v>83</v>
      </c>
      <c r="D1431" s="54">
        <f t="shared" si="1612"/>
        <v>18680</v>
      </c>
      <c r="E1431" s="54">
        <f t="shared" si="1612"/>
        <v>0</v>
      </c>
      <c r="F1431" s="54">
        <f t="shared" si="1612"/>
        <v>18680</v>
      </c>
      <c r="G1431" s="54">
        <f t="shared" ref="G1431:H1431" si="1633">G1465+G1499+G1533</f>
        <v>0</v>
      </c>
      <c r="H1431" s="54">
        <f t="shared" si="1633"/>
        <v>18680</v>
      </c>
      <c r="I1431" s="54">
        <f t="shared" ref="I1431:J1431" si="1634">I1465+I1499+I1533</f>
        <v>4290</v>
      </c>
      <c r="J1431" s="54">
        <f t="shared" si="1634"/>
        <v>22970</v>
      </c>
    </row>
    <row r="1432" spans="1:10" ht="12" customHeight="1" x14ac:dyDescent="0.35">
      <c r="A1432" s="56"/>
      <c r="B1432" s="60">
        <v>3300</v>
      </c>
      <c r="C1432" s="61" t="s">
        <v>84</v>
      </c>
      <c r="D1432" s="54">
        <f t="shared" si="1612"/>
        <v>0</v>
      </c>
      <c r="E1432" s="54">
        <f t="shared" si="1612"/>
        <v>0</v>
      </c>
      <c r="F1432" s="54">
        <f t="shared" si="1612"/>
        <v>0</v>
      </c>
      <c r="G1432" s="54">
        <f t="shared" ref="G1432:H1432" si="1635">G1466+G1500+G1534</f>
        <v>0</v>
      </c>
      <c r="H1432" s="54">
        <f t="shared" si="1635"/>
        <v>0</v>
      </c>
      <c r="I1432" s="54">
        <f t="shared" ref="I1432:J1432" si="1636">I1466+I1500+I1534</f>
        <v>0</v>
      </c>
      <c r="J1432" s="54">
        <f t="shared" si="1636"/>
        <v>0</v>
      </c>
    </row>
    <row r="1433" spans="1:10" ht="12" hidden="1" customHeight="1" outlineLevel="1" x14ac:dyDescent="0.35">
      <c r="A1433" s="56"/>
      <c r="B1433" s="17">
        <v>4000</v>
      </c>
      <c r="C1433" s="64" t="s">
        <v>85</v>
      </c>
      <c r="D1433" s="54">
        <f t="shared" si="1612"/>
        <v>0</v>
      </c>
      <c r="E1433" s="54">
        <f t="shared" si="1612"/>
        <v>0</v>
      </c>
      <c r="F1433" s="54">
        <f t="shared" si="1612"/>
        <v>0</v>
      </c>
      <c r="G1433" s="54">
        <f t="shared" ref="G1433:H1433" si="1637">G1467+G1501+G1535</f>
        <v>0</v>
      </c>
      <c r="H1433" s="54">
        <f t="shared" si="1637"/>
        <v>0</v>
      </c>
      <c r="I1433" s="54">
        <f t="shared" ref="I1433:J1433" si="1638">I1467+I1501+I1535</f>
        <v>0</v>
      </c>
      <c r="J1433" s="54">
        <f t="shared" si="1638"/>
        <v>0</v>
      </c>
    </row>
    <row r="1434" spans="1:10" ht="12" hidden="1" customHeight="1" outlineLevel="1" x14ac:dyDescent="0.35">
      <c r="A1434" s="56"/>
      <c r="B1434" s="60">
        <v>4200</v>
      </c>
      <c r="C1434" s="65" t="s">
        <v>86</v>
      </c>
      <c r="D1434" s="54">
        <f t="shared" si="1612"/>
        <v>0</v>
      </c>
      <c r="E1434" s="54">
        <f t="shared" si="1612"/>
        <v>0</v>
      </c>
      <c r="F1434" s="54">
        <f t="shared" si="1612"/>
        <v>0</v>
      </c>
      <c r="G1434" s="54">
        <f t="shared" ref="G1434:H1434" si="1639">G1468+G1502+G1536</f>
        <v>0</v>
      </c>
      <c r="H1434" s="54">
        <f t="shared" si="1639"/>
        <v>0</v>
      </c>
      <c r="I1434" s="54">
        <f t="shared" ref="I1434:J1434" si="1640">I1468+I1502+I1536</f>
        <v>0</v>
      </c>
      <c r="J1434" s="54">
        <f t="shared" si="1640"/>
        <v>0</v>
      </c>
    </row>
    <row r="1435" spans="1:10" ht="12" hidden="1" customHeight="1" outlineLevel="1" x14ac:dyDescent="0.35">
      <c r="A1435" s="56"/>
      <c r="B1435" s="60">
        <v>4300</v>
      </c>
      <c r="C1435" s="65" t="s">
        <v>87</v>
      </c>
      <c r="D1435" s="54">
        <f t="shared" si="1612"/>
        <v>0</v>
      </c>
      <c r="E1435" s="54">
        <f t="shared" si="1612"/>
        <v>0</v>
      </c>
      <c r="F1435" s="54">
        <f t="shared" si="1612"/>
        <v>0</v>
      </c>
      <c r="G1435" s="54">
        <f t="shared" ref="G1435:H1435" si="1641">G1469+G1503+G1537</f>
        <v>0</v>
      </c>
      <c r="H1435" s="54">
        <f t="shared" si="1641"/>
        <v>0</v>
      </c>
      <c r="I1435" s="54">
        <f t="shared" ref="I1435:J1435" si="1642">I1469+I1503+I1537</f>
        <v>0</v>
      </c>
      <c r="J1435" s="54">
        <f t="shared" si="1642"/>
        <v>0</v>
      </c>
    </row>
    <row r="1436" spans="1:10" ht="12" customHeight="1" collapsed="1" x14ac:dyDescent="0.35">
      <c r="A1436" s="56"/>
      <c r="B1436" s="17">
        <v>5000</v>
      </c>
      <c r="C1436" s="18" t="s">
        <v>88</v>
      </c>
      <c r="D1436" s="48">
        <f t="shared" si="1612"/>
        <v>61200</v>
      </c>
      <c r="E1436" s="48">
        <f t="shared" si="1612"/>
        <v>3119</v>
      </c>
      <c r="F1436" s="48">
        <f t="shared" si="1612"/>
        <v>64319</v>
      </c>
      <c r="G1436" s="48">
        <f t="shared" ref="G1436:H1436" si="1643">G1470+G1504+G1538</f>
        <v>0</v>
      </c>
      <c r="H1436" s="48">
        <f t="shared" si="1643"/>
        <v>64319</v>
      </c>
      <c r="I1436" s="48">
        <f t="shared" ref="I1436:J1436" si="1644">I1470+I1504+I1538</f>
        <v>622</v>
      </c>
      <c r="J1436" s="48">
        <f t="shared" si="1644"/>
        <v>64941</v>
      </c>
    </row>
    <row r="1437" spans="1:10" ht="12" customHeight="1" x14ac:dyDescent="0.35">
      <c r="A1437" s="56"/>
      <c r="B1437" s="60">
        <v>5100</v>
      </c>
      <c r="C1437" s="66" t="s">
        <v>89</v>
      </c>
      <c r="D1437" s="54">
        <f t="shared" ref="D1437:F1452" si="1645">D1471+D1505+D1539</f>
        <v>0</v>
      </c>
      <c r="E1437" s="54">
        <f t="shared" si="1645"/>
        <v>0</v>
      </c>
      <c r="F1437" s="54">
        <f t="shared" si="1645"/>
        <v>0</v>
      </c>
      <c r="G1437" s="54">
        <f t="shared" ref="G1437:H1437" si="1646">G1471+G1505+G1539</f>
        <v>0</v>
      </c>
      <c r="H1437" s="54">
        <f t="shared" si="1646"/>
        <v>0</v>
      </c>
      <c r="I1437" s="54">
        <f t="shared" ref="I1437:J1437" si="1647">I1471+I1505+I1539</f>
        <v>0</v>
      </c>
      <c r="J1437" s="54">
        <f t="shared" si="1647"/>
        <v>0</v>
      </c>
    </row>
    <row r="1438" spans="1:10" ht="12" customHeight="1" x14ac:dyDescent="0.35">
      <c r="A1438" s="56"/>
      <c r="B1438" s="60">
        <v>5200</v>
      </c>
      <c r="C1438" s="66" t="s">
        <v>90</v>
      </c>
      <c r="D1438" s="54">
        <f t="shared" si="1645"/>
        <v>61200</v>
      </c>
      <c r="E1438" s="54">
        <f t="shared" si="1645"/>
        <v>3119</v>
      </c>
      <c r="F1438" s="54">
        <f>F1472+F1506+F1540</f>
        <v>64319</v>
      </c>
      <c r="G1438" s="54">
        <f t="shared" ref="G1438:I1438" si="1648">G1472+G1506+G1540</f>
        <v>0</v>
      </c>
      <c r="H1438" s="54">
        <f>H1472+H1506+H1540</f>
        <v>64319</v>
      </c>
      <c r="I1438" s="54">
        <f t="shared" si="1648"/>
        <v>622</v>
      </c>
      <c r="J1438" s="54">
        <f>J1472+J1506+J1540</f>
        <v>64941</v>
      </c>
    </row>
    <row r="1439" spans="1:10" ht="12" customHeight="1" x14ac:dyDescent="0.35">
      <c r="A1439" s="56"/>
      <c r="B1439" s="60">
        <v>5300</v>
      </c>
      <c r="C1439" s="67" t="s">
        <v>91</v>
      </c>
      <c r="D1439" s="54">
        <f t="shared" si="1645"/>
        <v>0</v>
      </c>
      <c r="E1439" s="54">
        <f t="shared" si="1645"/>
        <v>0</v>
      </c>
      <c r="F1439" s="54">
        <f t="shared" si="1645"/>
        <v>0</v>
      </c>
      <c r="G1439" s="54">
        <f t="shared" ref="G1439:H1439" si="1649">G1473+G1507+G1541</f>
        <v>0</v>
      </c>
      <c r="H1439" s="54">
        <f t="shared" si="1649"/>
        <v>0</v>
      </c>
      <c r="I1439" s="54">
        <f t="shared" ref="I1439:J1439" si="1650">I1473+I1507+I1541</f>
        <v>0</v>
      </c>
      <c r="J1439" s="54">
        <f t="shared" si="1650"/>
        <v>0</v>
      </c>
    </row>
    <row r="1440" spans="1:10" ht="12" hidden="1" customHeight="1" outlineLevel="1" x14ac:dyDescent="0.35">
      <c r="A1440" s="56"/>
      <c r="B1440" s="17">
        <v>6000</v>
      </c>
      <c r="C1440" s="18" t="s">
        <v>92</v>
      </c>
      <c r="D1440" s="54">
        <f t="shared" si="1645"/>
        <v>0</v>
      </c>
      <c r="E1440" s="54">
        <f t="shared" si="1645"/>
        <v>0</v>
      </c>
      <c r="F1440" s="54">
        <f t="shared" si="1645"/>
        <v>0</v>
      </c>
      <c r="G1440" s="54">
        <f t="shared" ref="G1440:H1440" si="1651">G1474+G1508+G1542</f>
        <v>0</v>
      </c>
      <c r="H1440" s="54">
        <f t="shared" si="1651"/>
        <v>0</v>
      </c>
      <c r="I1440" s="54">
        <f t="shared" ref="I1440:J1440" si="1652">I1474+I1508+I1542</f>
        <v>0</v>
      </c>
      <c r="J1440" s="54">
        <f t="shared" si="1652"/>
        <v>0</v>
      </c>
    </row>
    <row r="1441" spans="1:10" ht="12" hidden="1" customHeight="1" outlineLevel="1" x14ac:dyDescent="0.35">
      <c r="A1441" s="56"/>
      <c r="B1441" s="60">
        <v>6200</v>
      </c>
      <c r="C1441" s="66" t="s">
        <v>93</v>
      </c>
      <c r="D1441" s="54">
        <f t="shared" si="1645"/>
        <v>0</v>
      </c>
      <c r="E1441" s="54">
        <f t="shared" si="1645"/>
        <v>0</v>
      </c>
      <c r="F1441" s="54">
        <f t="shared" si="1645"/>
        <v>0</v>
      </c>
      <c r="G1441" s="54">
        <f t="shared" ref="G1441:H1441" si="1653">G1475+G1509+G1543</f>
        <v>0</v>
      </c>
      <c r="H1441" s="54">
        <f t="shared" si="1653"/>
        <v>0</v>
      </c>
      <c r="I1441" s="54">
        <f t="shared" ref="I1441:J1441" si="1654">I1475+I1509+I1543</f>
        <v>0</v>
      </c>
      <c r="J1441" s="54">
        <f t="shared" si="1654"/>
        <v>0</v>
      </c>
    </row>
    <row r="1442" spans="1:10" ht="12" hidden="1" customHeight="1" outlineLevel="1" x14ac:dyDescent="0.35">
      <c r="A1442" s="56"/>
      <c r="B1442" s="60">
        <v>6300</v>
      </c>
      <c r="C1442" s="66" t="s">
        <v>94</v>
      </c>
      <c r="D1442" s="54">
        <f t="shared" si="1645"/>
        <v>0</v>
      </c>
      <c r="E1442" s="54">
        <f t="shared" si="1645"/>
        <v>0</v>
      </c>
      <c r="F1442" s="54">
        <f t="shared" si="1645"/>
        <v>0</v>
      </c>
      <c r="G1442" s="54">
        <f t="shared" ref="G1442:H1442" si="1655">G1476+G1510+G1544</f>
        <v>0</v>
      </c>
      <c r="H1442" s="54">
        <f t="shared" si="1655"/>
        <v>0</v>
      </c>
      <c r="I1442" s="54">
        <f t="shared" ref="I1442:J1442" si="1656">I1476+I1510+I1544</f>
        <v>0</v>
      </c>
      <c r="J1442" s="54">
        <f t="shared" si="1656"/>
        <v>0</v>
      </c>
    </row>
    <row r="1443" spans="1:10" ht="12" hidden="1" customHeight="1" outlineLevel="1" x14ac:dyDescent="0.35">
      <c r="A1443" s="56"/>
      <c r="B1443" s="60">
        <v>6400</v>
      </c>
      <c r="C1443" s="66" t="s">
        <v>95</v>
      </c>
      <c r="D1443" s="54">
        <f t="shared" si="1645"/>
        <v>0</v>
      </c>
      <c r="E1443" s="54">
        <f t="shared" si="1645"/>
        <v>0</v>
      </c>
      <c r="F1443" s="54">
        <f t="shared" si="1645"/>
        <v>0</v>
      </c>
      <c r="G1443" s="54">
        <f t="shared" ref="G1443:H1443" si="1657">G1477+G1511+G1545</f>
        <v>0</v>
      </c>
      <c r="H1443" s="54">
        <f t="shared" si="1657"/>
        <v>0</v>
      </c>
      <c r="I1443" s="54">
        <f t="shared" ref="I1443:J1443" si="1658">I1477+I1511+I1545</f>
        <v>0</v>
      </c>
      <c r="J1443" s="54">
        <f t="shared" si="1658"/>
        <v>0</v>
      </c>
    </row>
    <row r="1444" spans="1:10" ht="12" hidden="1" customHeight="1" outlineLevel="1" x14ac:dyDescent="0.35">
      <c r="A1444" s="56"/>
      <c r="B1444" s="60">
        <v>6500</v>
      </c>
      <c r="C1444" s="67" t="s">
        <v>96</v>
      </c>
      <c r="D1444" s="54">
        <f t="shared" si="1645"/>
        <v>0</v>
      </c>
      <c r="E1444" s="54">
        <f t="shared" si="1645"/>
        <v>0</v>
      </c>
      <c r="F1444" s="54">
        <f t="shared" si="1645"/>
        <v>0</v>
      </c>
      <c r="G1444" s="54">
        <f t="shared" ref="G1444:H1444" si="1659">G1478+G1512+G1546</f>
        <v>0</v>
      </c>
      <c r="H1444" s="54">
        <f t="shared" si="1659"/>
        <v>0</v>
      </c>
      <c r="I1444" s="54">
        <f t="shared" ref="I1444:J1444" si="1660">I1478+I1512+I1546</f>
        <v>0</v>
      </c>
      <c r="J1444" s="54">
        <f t="shared" si="1660"/>
        <v>0</v>
      </c>
    </row>
    <row r="1445" spans="1:10" ht="12" customHeight="1" collapsed="1" x14ac:dyDescent="0.35">
      <c r="A1445" s="56"/>
      <c r="B1445" s="17">
        <v>7000</v>
      </c>
      <c r="C1445" s="18" t="s">
        <v>97</v>
      </c>
      <c r="D1445" s="48">
        <f t="shared" si="1645"/>
        <v>7881</v>
      </c>
      <c r="E1445" s="48">
        <f t="shared" si="1645"/>
        <v>0</v>
      </c>
      <c r="F1445" s="48">
        <f t="shared" si="1645"/>
        <v>7881</v>
      </c>
      <c r="G1445" s="48">
        <f t="shared" ref="G1445:H1445" si="1661">G1479+G1513+G1547</f>
        <v>0</v>
      </c>
      <c r="H1445" s="48">
        <f t="shared" si="1661"/>
        <v>7881</v>
      </c>
      <c r="I1445" s="48">
        <f t="shared" ref="I1445:J1445" si="1662">I1479+I1513+I1547</f>
        <v>-3000</v>
      </c>
      <c r="J1445" s="48">
        <f t="shared" si="1662"/>
        <v>4881</v>
      </c>
    </row>
    <row r="1446" spans="1:10" ht="12" customHeight="1" x14ac:dyDescent="0.35">
      <c r="A1446" s="56"/>
      <c r="B1446" s="68">
        <v>7200</v>
      </c>
      <c r="C1446" s="69" t="s">
        <v>98</v>
      </c>
      <c r="D1446" s="54">
        <f t="shared" si="1645"/>
        <v>7881</v>
      </c>
      <c r="E1446" s="54">
        <f t="shared" si="1645"/>
        <v>0</v>
      </c>
      <c r="F1446" s="54">
        <f t="shared" si="1645"/>
        <v>7881</v>
      </c>
      <c r="G1446" s="54">
        <f t="shared" ref="G1446:H1446" si="1663">G1480+G1514+G1548</f>
        <v>0</v>
      </c>
      <c r="H1446" s="54">
        <f t="shared" si="1663"/>
        <v>7881</v>
      </c>
      <c r="I1446" s="54">
        <f t="shared" ref="I1446:J1446" si="1664">I1480+I1514+I1548</f>
        <v>-3000</v>
      </c>
      <c r="J1446" s="54">
        <f t="shared" si="1664"/>
        <v>4881</v>
      </c>
    </row>
    <row r="1447" spans="1:10" ht="12" hidden="1" customHeight="1" outlineLevel="1" x14ac:dyDescent="0.35">
      <c r="A1447" s="56"/>
      <c r="B1447" s="68">
        <v>7500</v>
      </c>
      <c r="C1447" s="69" t="s">
        <v>99</v>
      </c>
      <c r="D1447" s="54">
        <f t="shared" si="1645"/>
        <v>0</v>
      </c>
      <c r="E1447" s="54">
        <f t="shared" si="1645"/>
        <v>0</v>
      </c>
      <c r="F1447" s="54">
        <f t="shared" si="1645"/>
        <v>0</v>
      </c>
      <c r="G1447" s="54">
        <f t="shared" ref="G1447:H1447" si="1665">G1481+G1515+G1549</f>
        <v>0</v>
      </c>
      <c r="H1447" s="54">
        <f t="shared" si="1665"/>
        <v>0</v>
      </c>
      <c r="I1447" s="54">
        <f t="shared" ref="I1447:J1447" si="1666">I1481+I1515+I1549</f>
        <v>0</v>
      </c>
      <c r="J1447" s="54">
        <f t="shared" si="1666"/>
        <v>0</v>
      </c>
    </row>
    <row r="1448" spans="1:10" ht="12" hidden="1" customHeight="1" outlineLevel="1" x14ac:dyDescent="0.35">
      <c r="A1448" s="56"/>
      <c r="B1448" s="68">
        <v>7700</v>
      </c>
      <c r="C1448" s="69" t="s">
        <v>100</v>
      </c>
      <c r="D1448" s="54">
        <f t="shared" si="1645"/>
        <v>0</v>
      </c>
      <c r="E1448" s="54">
        <f t="shared" si="1645"/>
        <v>0</v>
      </c>
      <c r="F1448" s="54">
        <f t="shared" si="1645"/>
        <v>0</v>
      </c>
      <c r="G1448" s="54">
        <f t="shared" ref="G1448:H1448" si="1667">G1482+G1516+G1550</f>
        <v>0</v>
      </c>
      <c r="H1448" s="54">
        <f t="shared" si="1667"/>
        <v>0</v>
      </c>
      <c r="I1448" s="54">
        <f t="shared" ref="I1448:J1448" si="1668">I1482+I1516+I1550</f>
        <v>0</v>
      </c>
      <c r="J1448" s="54">
        <f t="shared" si="1668"/>
        <v>0</v>
      </c>
    </row>
    <row r="1449" spans="1:10" ht="12" hidden="1" customHeight="1" outlineLevel="1" x14ac:dyDescent="0.35">
      <c r="A1449" s="56"/>
      <c r="B1449" s="70">
        <v>8000</v>
      </c>
      <c r="C1449" s="71" t="s">
        <v>101</v>
      </c>
      <c r="D1449" s="54">
        <f t="shared" si="1645"/>
        <v>0</v>
      </c>
      <c r="E1449" s="54">
        <f t="shared" si="1645"/>
        <v>0</v>
      </c>
      <c r="F1449" s="54">
        <f t="shared" si="1645"/>
        <v>0</v>
      </c>
      <c r="G1449" s="54">
        <f t="shared" ref="G1449:H1449" si="1669">G1483+G1517+G1551</f>
        <v>0</v>
      </c>
      <c r="H1449" s="54">
        <f t="shared" si="1669"/>
        <v>0</v>
      </c>
      <c r="I1449" s="54">
        <f t="shared" ref="I1449:J1449" si="1670">I1483+I1517+I1551</f>
        <v>0</v>
      </c>
      <c r="J1449" s="54">
        <f t="shared" si="1670"/>
        <v>0</v>
      </c>
    </row>
    <row r="1450" spans="1:10" ht="12" hidden="1" customHeight="1" outlineLevel="1" x14ac:dyDescent="0.35">
      <c r="A1450" s="56"/>
      <c r="B1450" s="72">
        <v>8100</v>
      </c>
      <c r="C1450" s="73" t="s">
        <v>102</v>
      </c>
      <c r="D1450" s="54">
        <f t="shared" si="1645"/>
        <v>0</v>
      </c>
      <c r="E1450" s="54">
        <f t="shared" si="1645"/>
        <v>0</v>
      </c>
      <c r="F1450" s="54">
        <f t="shared" si="1645"/>
        <v>0</v>
      </c>
      <c r="G1450" s="54">
        <f t="shared" ref="G1450:H1450" si="1671">G1484+G1518+G1552</f>
        <v>0</v>
      </c>
      <c r="H1450" s="54">
        <f t="shared" si="1671"/>
        <v>0</v>
      </c>
      <c r="I1450" s="54">
        <f t="shared" ref="I1450:J1450" si="1672">I1484+I1518+I1552</f>
        <v>0</v>
      </c>
      <c r="J1450" s="54">
        <f t="shared" si="1672"/>
        <v>0</v>
      </c>
    </row>
    <row r="1451" spans="1:10" ht="12" hidden="1" customHeight="1" outlineLevel="1" x14ac:dyDescent="0.35">
      <c r="A1451" s="56"/>
      <c r="B1451" s="72">
        <v>8600</v>
      </c>
      <c r="C1451" s="73" t="s">
        <v>103</v>
      </c>
      <c r="D1451" s="54">
        <f t="shared" si="1645"/>
        <v>0</v>
      </c>
      <c r="E1451" s="54">
        <f t="shared" si="1645"/>
        <v>0</v>
      </c>
      <c r="F1451" s="54">
        <f t="shared" si="1645"/>
        <v>0</v>
      </c>
      <c r="G1451" s="54">
        <f t="shared" ref="G1451:H1451" si="1673">G1485+G1519+G1553</f>
        <v>0</v>
      </c>
      <c r="H1451" s="54">
        <f t="shared" si="1673"/>
        <v>0</v>
      </c>
      <c r="I1451" s="54">
        <f t="shared" ref="I1451:J1451" si="1674">I1485+I1519+I1553</f>
        <v>0</v>
      </c>
      <c r="J1451" s="54">
        <f t="shared" si="1674"/>
        <v>0</v>
      </c>
    </row>
    <row r="1452" spans="1:10" ht="12" hidden="1" customHeight="1" outlineLevel="1" x14ac:dyDescent="0.35">
      <c r="A1452" s="56"/>
      <c r="B1452" s="72">
        <v>8900</v>
      </c>
      <c r="C1452" s="73" t="s">
        <v>104</v>
      </c>
      <c r="D1452" s="54">
        <f t="shared" si="1645"/>
        <v>0</v>
      </c>
      <c r="E1452" s="54">
        <f t="shared" si="1645"/>
        <v>0</v>
      </c>
      <c r="F1452" s="54">
        <f t="shared" si="1645"/>
        <v>0</v>
      </c>
      <c r="G1452" s="54">
        <f t="shared" ref="G1452:H1452" si="1675">G1486+G1520+G1554</f>
        <v>0</v>
      </c>
      <c r="H1452" s="54">
        <f t="shared" si="1675"/>
        <v>0</v>
      </c>
      <c r="I1452" s="54">
        <f t="shared" ref="I1452:J1452" si="1676">I1486+I1520+I1554</f>
        <v>0</v>
      </c>
      <c r="J1452" s="54">
        <f t="shared" si="1676"/>
        <v>0</v>
      </c>
    </row>
    <row r="1453" spans="1:10" ht="12" customHeight="1" collapsed="1" x14ac:dyDescent="0.35">
      <c r="A1453" s="74" t="s">
        <v>184</v>
      </c>
      <c r="B1453" s="75"/>
      <c r="C1453" s="76" t="s">
        <v>185</v>
      </c>
      <c r="D1453" s="77">
        <f t="shared" ref="D1453:F1453" si="1677">D1454+D1470+D1483</f>
        <v>217060</v>
      </c>
      <c r="E1453" s="77">
        <f t="shared" si="1677"/>
        <v>2157</v>
      </c>
      <c r="F1453" s="77">
        <f t="shared" si="1677"/>
        <v>219217</v>
      </c>
      <c r="G1453" s="77">
        <f t="shared" ref="G1453:H1453" si="1678">G1454+G1470+G1483</f>
        <v>0</v>
      </c>
      <c r="H1453" s="77">
        <f t="shared" si="1678"/>
        <v>219217</v>
      </c>
      <c r="I1453" s="77">
        <f t="shared" ref="I1453:J1453" si="1679">I1454+I1470+I1483</f>
        <v>0</v>
      </c>
      <c r="J1453" s="77">
        <f t="shared" si="1679"/>
        <v>219217</v>
      </c>
    </row>
    <row r="1454" spans="1:10" ht="12" customHeight="1" x14ac:dyDescent="0.35">
      <c r="A1454" s="45"/>
      <c r="B1454" s="46"/>
      <c r="C1454" s="47" t="s">
        <v>283</v>
      </c>
      <c r="D1454" s="48">
        <f t="shared" ref="D1454:F1454" si="1680">D1455+D1458+D1464+D1467+D1474+D1479</f>
        <v>155860</v>
      </c>
      <c r="E1454" s="48">
        <f t="shared" si="1680"/>
        <v>-962</v>
      </c>
      <c r="F1454" s="48">
        <f t="shared" si="1680"/>
        <v>154898</v>
      </c>
      <c r="G1454" s="48">
        <f t="shared" ref="G1454:H1454" si="1681">G1455+G1458+G1464+G1467+G1474+G1479</f>
        <v>0</v>
      </c>
      <c r="H1454" s="48">
        <f t="shared" si="1681"/>
        <v>154898</v>
      </c>
      <c r="I1454" s="48">
        <f t="shared" ref="I1454:J1454" si="1682">I1455+I1458+I1464+I1467+I1474+I1479</f>
        <v>-622</v>
      </c>
      <c r="J1454" s="48">
        <f t="shared" si="1682"/>
        <v>154276</v>
      </c>
    </row>
    <row r="1455" spans="1:10" ht="12" customHeight="1" x14ac:dyDescent="0.35">
      <c r="A1455" s="45"/>
      <c r="B1455" s="49">
        <v>1000</v>
      </c>
      <c r="C1455" s="50" t="s">
        <v>73</v>
      </c>
      <c r="D1455" s="48">
        <f t="shared" ref="D1455:F1455" si="1683">SUM(D1456:D1457)</f>
        <v>108337</v>
      </c>
      <c r="E1455" s="48">
        <f t="shared" si="1683"/>
        <v>730</v>
      </c>
      <c r="F1455" s="48">
        <f t="shared" si="1683"/>
        <v>109067</v>
      </c>
      <c r="G1455" s="48">
        <f t="shared" ref="G1455:H1455" si="1684">SUM(G1456:G1457)</f>
        <v>0</v>
      </c>
      <c r="H1455" s="48">
        <f t="shared" si="1684"/>
        <v>109067</v>
      </c>
      <c r="I1455" s="48">
        <f t="shared" ref="I1455:J1455" si="1685">SUM(I1456:I1457)</f>
        <v>273</v>
      </c>
      <c r="J1455" s="48">
        <f t="shared" si="1685"/>
        <v>109340</v>
      </c>
    </row>
    <row r="1456" spans="1:10" ht="12" customHeight="1" x14ac:dyDescent="0.35">
      <c r="A1456" s="45"/>
      <c r="B1456" s="52">
        <v>1100</v>
      </c>
      <c r="C1456" s="53" t="s">
        <v>74</v>
      </c>
      <c r="D1456" s="54">
        <v>82754</v>
      </c>
      <c r="E1456" s="54">
        <v>456</v>
      </c>
      <c r="F1456" s="54">
        <f>D1456+E1456</f>
        <v>83210</v>
      </c>
      <c r="G1456" s="54"/>
      <c r="H1456" s="54">
        <f>F1456+G1456</f>
        <v>83210</v>
      </c>
      <c r="I1456" s="54">
        <v>-220</v>
      </c>
      <c r="J1456" s="54">
        <f>H1456+I1456</f>
        <v>82990</v>
      </c>
    </row>
    <row r="1457" spans="1:10" ht="12" customHeight="1" x14ac:dyDescent="0.35">
      <c r="A1457" s="45"/>
      <c r="B1457" s="52">
        <v>1200</v>
      </c>
      <c r="C1457" s="55" t="s">
        <v>75</v>
      </c>
      <c r="D1457" s="54">
        <v>25583</v>
      </c>
      <c r="E1457" s="54">
        <v>274</v>
      </c>
      <c r="F1457" s="54">
        <f>D1457+E1457</f>
        <v>25857</v>
      </c>
      <c r="G1457" s="54"/>
      <c r="H1457" s="54">
        <f>F1457+G1457</f>
        <v>25857</v>
      </c>
      <c r="I1457" s="54">
        <v>493</v>
      </c>
      <c r="J1457" s="54">
        <f>H1457+I1457</f>
        <v>26350</v>
      </c>
    </row>
    <row r="1458" spans="1:10" ht="12" customHeight="1" x14ac:dyDescent="0.35">
      <c r="A1458" s="56"/>
      <c r="B1458" s="57">
        <v>2000</v>
      </c>
      <c r="C1458" s="58" t="s">
        <v>76</v>
      </c>
      <c r="D1458" s="78">
        <f t="shared" ref="D1458:F1458" si="1686">SUM(D1459:D1463)</f>
        <v>39642</v>
      </c>
      <c r="E1458" s="78">
        <f t="shared" si="1686"/>
        <v>-1692</v>
      </c>
      <c r="F1458" s="78">
        <f t="shared" si="1686"/>
        <v>37950</v>
      </c>
      <c r="G1458" s="78">
        <f t="shared" ref="G1458:H1458" si="1687">SUM(G1459:G1463)</f>
        <v>0</v>
      </c>
      <c r="H1458" s="78">
        <f t="shared" si="1687"/>
        <v>37950</v>
      </c>
      <c r="I1458" s="78">
        <f t="shared" ref="I1458:J1458" si="1688">SUM(I1459:I1463)</f>
        <v>2105</v>
      </c>
      <c r="J1458" s="78">
        <f t="shared" si="1688"/>
        <v>40055</v>
      </c>
    </row>
    <row r="1459" spans="1:10" ht="12" customHeight="1" x14ac:dyDescent="0.35">
      <c r="A1459" s="56"/>
      <c r="B1459" s="60">
        <v>2100</v>
      </c>
      <c r="C1459" s="61" t="s">
        <v>77</v>
      </c>
      <c r="D1459" s="62"/>
      <c r="E1459" s="62"/>
      <c r="F1459" s="62">
        <f t="shared" ref="F1459:H1461" si="1689">D1459+E1459</f>
        <v>0</v>
      </c>
      <c r="G1459" s="62"/>
      <c r="H1459" s="62">
        <f t="shared" si="1689"/>
        <v>0</v>
      </c>
      <c r="I1459" s="62"/>
      <c r="J1459" s="62">
        <f t="shared" ref="J1459:J1461" si="1690">H1459+I1459</f>
        <v>0</v>
      </c>
    </row>
    <row r="1460" spans="1:10" ht="12" customHeight="1" x14ac:dyDescent="0.35">
      <c r="A1460" s="56"/>
      <c r="B1460" s="60">
        <v>2200</v>
      </c>
      <c r="C1460" s="61" t="s">
        <v>78</v>
      </c>
      <c r="D1460" s="62">
        <v>17985</v>
      </c>
      <c r="E1460" s="62">
        <v>-951</v>
      </c>
      <c r="F1460" s="62">
        <f t="shared" si="1689"/>
        <v>17034</v>
      </c>
      <c r="G1460" s="62">
        <v>-294</v>
      </c>
      <c r="H1460" s="62">
        <f t="shared" si="1689"/>
        <v>16740</v>
      </c>
      <c r="I1460" s="62">
        <v>-94</v>
      </c>
      <c r="J1460" s="62">
        <f t="shared" si="1690"/>
        <v>16646</v>
      </c>
    </row>
    <row r="1461" spans="1:10" ht="12" customHeight="1" x14ac:dyDescent="0.35">
      <c r="A1461" s="56"/>
      <c r="B1461" s="60">
        <v>2300</v>
      </c>
      <c r="C1461" s="61" t="s">
        <v>79</v>
      </c>
      <c r="D1461" s="62">
        <v>21657</v>
      </c>
      <c r="E1461" s="62">
        <v>-741</v>
      </c>
      <c r="F1461" s="62">
        <f t="shared" si="1689"/>
        <v>20916</v>
      </c>
      <c r="G1461" s="62">
        <v>294</v>
      </c>
      <c r="H1461" s="62">
        <f t="shared" si="1689"/>
        <v>21210</v>
      </c>
      <c r="I1461" s="62">
        <v>2199</v>
      </c>
      <c r="J1461" s="62">
        <f t="shared" si="1690"/>
        <v>23409</v>
      </c>
    </row>
    <row r="1462" spans="1:10" ht="12" hidden="1" customHeight="1" outlineLevel="1" x14ac:dyDescent="0.35">
      <c r="A1462" s="56"/>
      <c r="B1462" s="60">
        <v>2400</v>
      </c>
      <c r="C1462" s="61" t="s">
        <v>80</v>
      </c>
      <c r="D1462" s="62"/>
      <c r="E1462" s="62"/>
      <c r="F1462" s="62"/>
      <c r="G1462" s="62"/>
      <c r="H1462" s="62"/>
      <c r="I1462" s="62"/>
      <c r="J1462" s="62"/>
    </row>
    <row r="1463" spans="1:10" ht="12" hidden="1" customHeight="1" outlineLevel="1" x14ac:dyDescent="0.35">
      <c r="A1463" s="56"/>
      <c r="B1463" s="60">
        <v>2500</v>
      </c>
      <c r="C1463" s="61" t="s">
        <v>81</v>
      </c>
      <c r="D1463" s="62"/>
      <c r="E1463" s="62"/>
      <c r="F1463" s="62"/>
      <c r="G1463" s="62"/>
      <c r="H1463" s="62"/>
      <c r="I1463" s="62"/>
      <c r="J1463" s="62"/>
    </row>
    <row r="1464" spans="1:10" ht="12" hidden="1" customHeight="1" outlineLevel="1" x14ac:dyDescent="0.35">
      <c r="A1464" s="56"/>
      <c r="B1464" s="17">
        <v>3000</v>
      </c>
      <c r="C1464" s="63" t="s">
        <v>82</v>
      </c>
      <c r="D1464" s="78">
        <f t="shared" ref="D1464:F1464" si="1691">SUM(D1465:D1466)</f>
        <v>0</v>
      </c>
      <c r="E1464" s="78">
        <f t="shared" si="1691"/>
        <v>0</v>
      </c>
      <c r="F1464" s="78">
        <f t="shared" si="1691"/>
        <v>0</v>
      </c>
      <c r="G1464" s="78">
        <f t="shared" ref="G1464:H1464" si="1692">SUM(G1465:G1466)</f>
        <v>0</v>
      </c>
      <c r="H1464" s="78">
        <f t="shared" si="1692"/>
        <v>0</v>
      </c>
      <c r="I1464" s="78">
        <f t="shared" ref="I1464:J1464" si="1693">SUM(I1465:I1466)</f>
        <v>0</v>
      </c>
      <c r="J1464" s="78">
        <f t="shared" si="1693"/>
        <v>0</v>
      </c>
    </row>
    <row r="1465" spans="1:10" ht="12" hidden="1" customHeight="1" outlineLevel="1" x14ac:dyDescent="0.35">
      <c r="A1465" s="56"/>
      <c r="B1465" s="60">
        <v>3200</v>
      </c>
      <c r="C1465" s="61" t="s">
        <v>83</v>
      </c>
      <c r="D1465" s="62"/>
      <c r="E1465" s="62"/>
      <c r="F1465" s="62"/>
      <c r="G1465" s="62"/>
      <c r="H1465" s="62"/>
      <c r="I1465" s="62"/>
      <c r="J1465" s="62"/>
    </row>
    <row r="1466" spans="1:10" ht="12" hidden="1" customHeight="1" outlineLevel="1" x14ac:dyDescent="0.35">
      <c r="A1466" s="56"/>
      <c r="B1466" s="60">
        <v>3300</v>
      </c>
      <c r="C1466" s="61" t="s">
        <v>84</v>
      </c>
      <c r="D1466" s="62"/>
      <c r="E1466" s="62"/>
      <c r="F1466" s="62"/>
      <c r="G1466" s="62"/>
      <c r="H1466" s="62"/>
      <c r="I1466" s="62"/>
      <c r="J1466" s="62"/>
    </row>
    <row r="1467" spans="1:10" ht="12" hidden="1" customHeight="1" outlineLevel="1" x14ac:dyDescent="0.35">
      <c r="A1467" s="56"/>
      <c r="B1467" s="17">
        <v>4000</v>
      </c>
      <c r="C1467" s="64" t="s">
        <v>85</v>
      </c>
      <c r="D1467" s="78">
        <f t="shared" ref="D1467:F1467" si="1694">SUM(D1468:D1469)</f>
        <v>0</v>
      </c>
      <c r="E1467" s="78">
        <f t="shared" si="1694"/>
        <v>0</v>
      </c>
      <c r="F1467" s="78">
        <f t="shared" si="1694"/>
        <v>0</v>
      </c>
      <c r="G1467" s="78">
        <f t="shared" ref="G1467:H1467" si="1695">SUM(G1468:G1469)</f>
        <v>0</v>
      </c>
      <c r="H1467" s="78">
        <f t="shared" si="1695"/>
        <v>0</v>
      </c>
      <c r="I1467" s="78">
        <f t="shared" ref="I1467:J1467" si="1696">SUM(I1468:I1469)</f>
        <v>0</v>
      </c>
      <c r="J1467" s="78">
        <f t="shared" si="1696"/>
        <v>0</v>
      </c>
    </row>
    <row r="1468" spans="1:10" ht="12" hidden="1" customHeight="1" outlineLevel="1" x14ac:dyDescent="0.35">
      <c r="A1468" s="56"/>
      <c r="B1468" s="60">
        <v>4200</v>
      </c>
      <c r="C1468" s="65" t="s">
        <v>86</v>
      </c>
      <c r="D1468" s="62"/>
      <c r="E1468" s="62"/>
      <c r="F1468" s="62"/>
      <c r="G1468" s="62"/>
      <c r="H1468" s="62"/>
      <c r="I1468" s="62"/>
      <c r="J1468" s="62"/>
    </row>
    <row r="1469" spans="1:10" ht="12" hidden="1" customHeight="1" outlineLevel="1" x14ac:dyDescent="0.35">
      <c r="A1469" s="56"/>
      <c r="B1469" s="60">
        <v>4300</v>
      </c>
      <c r="C1469" s="65" t="s">
        <v>87</v>
      </c>
      <c r="D1469" s="62"/>
      <c r="E1469" s="62"/>
      <c r="F1469" s="62"/>
      <c r="G1469" s="62"/>
      <c r="H1469" s="62"/>
      <c r="I1469" s="62"/>
      <c r="J1469" s="62"/>
    </row>
    <row r="1470" spans="1:10" ht="12" customHeight="1" collapsed="1" x14ac:dyDescent="0.35">
      <c r="A1470" s="56"/>
      <c r="B1470" s="17">
        <v>5000</v>
      </c>
      <c r="C1470" s="18" t="s">
        <v>88</v>
      </c>
      <c r="D1470" s="78">
        <f t="shared" ref="D1470:F1470" si="1697">SUM(D1471:D1473)</f>
        <v>61200</v>
      </c>
      <c r="E1470" s="78">
        <f t="shared" si="1697"/>
        <v>3119</v>
      </c>
      <c r="F1470" s="78">
        <f t="shared" si="1697"/>
        <v>64319</v>
      </c>
      <c r="G1470" s="78">
        <f t="shared" ref="G1470:H1470" si="1698">SUM(G1471:G1473)</f>
        <v>0</v>
      </c>
      <c r="H1470" s="78">
        <f t="shared" si="1698"/>
        <v>64319</v>
      </c>
      <c r="I1470" s="78">
        <f t="shared" ref="I1470:J1470" si="1699">SUM(I1471:I1473)</f>
        <v>622</v>
      </c>
      <c r="J1470" s="78">
        <f t="shared" si="1699"/>
        <v>64941</v>
      </c>
    </row>
    <row r="1471" spans="1:10" ht="12" hidden="1" customHeight="1" outlineLevel="1" x14ac:dyDescent="0.35">
      <c r="A1471" s="56"/>
      <c r="B1471" s="60">
        <v>5100</v>
      </c>
      <c r="C1471" s="66" t="s">
        <v>89</v>
      </c>
      <c r="D1471" s="78"/>
      <c r="E1471" s="78"/>
      <c r="F1471" s="78"/>
      <c r="G1471" s="78"/>
      <c r="H1471" s="78"/>
      <c r="I1471" s="78"/>
      <c r="J1471" s="78"/>
    </row>
    <row r="1472" spans="1:10" ht="12" customHeight="1" collapsed="1" x14ac:dyDescent="0.35">
      <c r="A1472" s="56"/>
      <c r="B1472" s="60">
        <v>5200</v>
      </c>
      <c r="C1472" s="66" t="s">
        <v>90</v>
      </c>
      <c r="D1472" s="62">
        <v>61200</v>
      </c>
      <c r="E1472" s="62">
        <v>3119</v>
      </c>
      <c r="F1472" s="62">
        <f>D1472+E1472</f>
        <v>64319</v>
      </c>
      <c r="G1472" s="62"/>
      <c r="H1472" s="62">
        <f>F1472+G1472</f>
        <v>64319</v>
      </c>
      <c r="I1472" s="62">
        <v>622</v>
      </c>
      <c r="J1472" s="62">
        <f>H1472+I1472</f>
        <v>64941</v>
      </c>
    </row>
    <row r="1473" spans="1:10" ht="12" hidden="1" customHeight="1" outlineLevel="1" x14ac:dyDescent="0.35">
      <c r="A1473" s="56"/>
      <c r="B1473" s="60">
        <v>5300</v>
      </c>
      <c r="C1473" s="67" t="s">
        <v>91</v>
      </c>
      <c r="D1473" s="78"/>
      <c r="E1473" s="78"/>
      <c r="F1473" s="78"/>
      <c r="G1473" s="78"/>
      <c r="H1473" s="78"/>
      <c r="I1473" s="78"/>
      <c r="J1473" s="78"/>
    </row>
    <row r="1474" spans="1:10" ht="12" hidden="1" customHeight="1" outlineLevel="1" x14ac:dyDescent="0.35">
      <c r="A1474" s="56"/>
      <c r="B1474" s="17">
        <v>6000</v>
      </c>
      <c r="C1474" s="18" t="s">
        <v>92</v>
      </c>
      <c r="D1474" s="78">
        <f t="shared" ref="D1474:F1474" si="1700">SUM(D1475:D1478)</f>
        <v>0</v>
      </c>
      <c r="E1474" s="78">
        <f t="shared" si="1700"/>
        <v>0</v>
      </c>
      <c r="F1474" s="78">
        <f t="shared" si="1700"/>
        <v>0</v>
      </c>
      <c r="G1474" s="78">
        <f t="shared" ref="G1474:H1474" si="1701">SUM(G1475:G1478)</f>
        <v>0</v>
      </c>
      <c r="H1474" s="78">
        <f t="shared" si="1701"/>
        <v>0</v>
      </c>
      <c r="I1474" s="78">
        <f t="shared" ref="I1474:J1474" si="1702">SUM(I1475:I1478)</f>
        <v>0</v>
      </c>
      <c r="J1474" s="78">
        <f t="shared" si="1702"/>
        <v>0</v>
      </c>
    </row>
    <row r="1475" spans="1:10" ht="12" hidden="1" customHeight="1" outlineLevel="1" x14ac:dyDescent="0.35">
      <c r="A1475" s="56"/>
      <c r="B1475" s="60">
        <v>6200</v>
      </c>
      <c r="C1475" s="66" t="s">
        <v>93</v>
      </c>
      <c r="D1475" s="62"/>
      <c r="E1475" s="62"/>
      <c r="F1475" s="62"/>
      <c r="G1475" s="62"/>
      <c r="H1475" s="62"/>
      <c r="I1475" s="62"/>
      <c r="J1475" s="62"/>
    </row>
    <row r="1476" spans="1:10" ht="12" hidden="1" customHeight="1" outlineLevel="1" x14ac:dyDescent="0.35">
      <c r="A1476" s="56"/>
      <c r="B1476" s="60">
        <v>6300</v>
      </c>
      <c r="C1476" s="66" t="s">
        <v>94</v>
      </c>
      <c r="D1476" s="62"/>
      <c r="E1476" s="62"/>
      <c r="F1476" s="62"/>
      <c r="G1476" s="62"/>
      <c r="H1476" s="62"/>
      <c r="I1476" s="62"/>
      <c r="J1476" s="62"/>
    </row>
    <row r="1477" spans="1:10" ht="12" hidden="1" customHeight="1" outlineLevel="1" x14ac:dyDescent="0.35">
      <c r="A1477" s="56"/>
      <c r="B1477" s="60">
        <v>6400</v>
      </c>
      <c r="C1477" s="66" t="s">
        <v>95</v>
      </c>
      <c r="D1477" s="62"/>
      <c r="E1477" s="62"/>
      <c r="F1477" s="62"/>
      <c r="G1477" s="62"/>
      <c r="H1477" s="62"/>
      <c r="I1477" s="62"/>
      <c r="J1477" s="62"/>
    </row>
    <row r="1478" spans="1:10" ht="12" hidden="1" customHeight="1" outlineLevel="1" x14ac:dyDescent="0.35">
      <c r="A1478" s="56"/>
      <c r="B1478" s="60">
        <v>6500</v>
      </c>
      <c r="C1478" s="67" t="s">
        <v>96</v>
      </c>
      <c r="D1478" s="62"/>
      <c r="E1478" s="62"/>
      <c r="F1478" s="62"/>
      <c r="G1478" s="62"/>
      <c r="H1478" s="62"/>
      <c r="I1478" s="62"/>
      <c r="J1478" s="62"/>
    </row>
    <row r="1479" spans="1:10" ht="12" customHeight="1" collapsed="1" x14ac:dyDescent="0.35">
      <c r="A1479" s="56"/>
      <c r="B1479" s="17">
        <v>7000</v>
      </c>
      <c r="C1479" s="18" t="s">
        <v>97</v>
      </c>
      <c r="D1479" s="78">
        <f t="shared" ref="D1479:F1479" si="1703">SUM(D1480:D1482)</f>
        <v>7881</v>
      </c>
      <c r="E1479" s="78">
        <f t="shared" si="1703"/>
        <v>0</v>
      </c>
      <c r="F1479" s="78">
        <f t="shared" si="1703"/>
        <v>7881</v>
      </c>
      <c r="G1479" s="78">
        <f t="shared" ref="G1479:H1479" si="1704">SUM(G1480:G1482)</f>
        <v>0</v>
      </c>
      <c r="H1479" s="78">
        <f t="shared" si="1704"/>
        <v>7881</v>
      </c>
      <c r="I1479" s="78">
        <f t="shared" ref="I1479:J1479" si="1705">SUM(I1480:I1482)</f>
        <v>-3000</v>
      </c>
      <c r="J1479" s="78">
        <f t="shared" si="1705"/>
        <v>4881</v>
      </c>
    </row>
    <row r="1480" spans="1:10" ht="12" customHeight="1" x14ac:dyDescent="0.35">
      <c r="A1480" s="56"/>
      <c r="B1480" s="68">
        <v>7200</v>
      </c>
      <c r="C1480" s="69" t="s">
        <v>98</v>
      </c>
      <c r="D1480" s="62">
        <v>7881</v>
      </c>
      <c r="E1480" s="62"/>
      <c r="F1480" s="62">
        <f>D1480+E1480</f>
        <v>7881</v>
      </c>
      <c r="G1480" s="62"/>
      <c r="H1480" s="62">
        <f>F1480+G1480</f>
        <v>7881</v>
      </c>
      <c r="I1480" s="62">
        <v>-3000</v>
      </c>
      <c r="J1480" s="62">
        <f>H1480+I1480</f>
        <v>4881</v>
      </c>
    </row>
    <row r="1481" spans="1:10" ht="12" hidden="1" customHeight="1" outlineLevel="1" x14ac:dyDescent="0.35">
      <c r="A1481" s="56"/>
      <c r="B1481" s="68">
        <v>7500</v>
      </c>
      <c r="C1481" s="69" t="s">
        <v>99</v>
      </c>
      <c r="D1481" s="62"/>
      <c r="E1481" s="62"/>
      <c r="F1481" s="62"/>
      <c r="G1481" s="62"/>
      <c r="H1481" s="62"/>
      <c r="I1481" s="62"/>
      <c r="J1481" s="62"/>
    </row>
    <row r="1482" spans="1:10" ht="12" hidden="1" customHeight="1" outlineLevel="1" x14ac:dyDescent="0.35">
      <c r="A1482" s="56"/>
      <c r="B1482" s="68">
        <v>7700</v>
      </c>
      <c r="C1482" s="69" t="s">
        <v>100</v>
      </c>
      <c r="D1482" s="62"/>
      <c r="E1482" s="62"/>
      <c r="F1482" s="62"/>
      <c r="G1482" s="62"/>
      <c r="H1482" s="62"/>
      <c r="I1482" s="62"/>
      <c r="J1482" s="62"/>
    </row>
    <row r="1483" spans="1:10" ht="12" hidden="1" customHeight="1" outlineLevel="1" x14ac:dyDescent="0.35">
      <c r="A1483" s="56"/>
      <c r="B1483" s="70">
        <v>8000</v>
      </c>
      <c r="C1483" s="71" t="s">
        <v>101</v>
      </c>
      <c r="D1483" s="78">
        <f t="shared" ref="D1483:F1483" si="1706">SUM(D1484:D1486)</f>
        <v>0</v>
      </c>
      <c r="E1483" s="78">
        <f t="shared" si="1706"/>
        <v>0</v>
      </c>
      <c r="F1483" s="78">
        <f t="shared" si="1706"/>
        <v>0</v>
      </c>
      <c r="G1483" s="78">
        <f t="shared" ref="G1483:H1483" si="1707">SUM(G1484:G1486)</f>
        <v>0</v>
      </c>
      <c r="H1483" s="78">
        <f t="shared" si="1707"/>
        <v>0</v>
      </c>
      <c r="I1483" s="78">
        <f t="shared" ref="I1483:J1483" si="1708">SUM(I1484:I1486)</f>
        <v>0</v>
      </c>
      <c r="J1483" s="78">
        <f t="shared" si="1708"/>
        <v>0</v>
      </c>
    </row>
    <row r="1484" spans="1:10" ht="12" hidden="1" customHeight="1" outlineLevel="1" x14ac:dyDescent="0.35">
      <c r="A1484" s="56"/>
      <c r="B1484" s="72">
        <v>8100</v>
      </c>
      <c r="C1484" s="73" t="s">
        <v>102</v>
      </c>
      <c r="D1484" s="78"/>
      <c r="E1484" s="78"/>
      <c r="F1484" s="78"/>
      <c r="G1484" s="78"/>
      <c r="H1484" s="78"/>
      <c r="I1484" s="78"/>
      <c r="J1484" s="78"/>
    </row>
    <row r="1485" spans="1:10" ht="12" hidden="1" customHeight="1" outlineLevel="1" x14ac:dyDescent="0.35">
      <c r="A1485" s="56"/>
      <c r="B1485" s="72">
        <v>8600</v>
      </c>
      <c r="C1485" s="73" t="s">
        <v>103</v>
      </c>
      <c r="D1485" s="78"/>
      <c r="E1485" s="78"/>
      <c r="F1485" s="78"/>
      <c r="G1485" s="78"/>
      <c r="H1485" s="78"/>
      <c r="I1485" s="78"/>
      <c r="J1485" s="78"/>
    </row>
    <row r="1486" spans="1:10" ht="12" hidden="1" customHeight="1" outlineLevel="1" x14ac:dyDescent="0.35">
      <c r="A1486" s="56"/>
      <c r="B1486" s="72">
        <v>8900</v>
      </c>
      <c r="C1486" s="73" t="s">
        <v>104</v>
      </c>
      <c r="D1486" s="78"/>
      <c r="E1486" s="78"/>
      <c r="F1486" s="78"/>
      <c r="G1486" s="78"/>
      <c r="H1486" s="78"/>
      <c r="I1486" s="78"/>
      <c r="J1486" s="78"/>
    </row>
    <row r="1487" spans="1:10" ht="12" customHeight="1" collapsed="1" x14ac:dyDescent="0.35">
      <c r="A1487" s="74" t="s">
        <v>186</v>
      </c>
      <c r="B1487" s="75"/>
      <c r="C1487" s="76" t="s">
        <v>187</v>
      </c>
      <c r="D1487" s="77">
        <f t="shared" ref="D1487:F1487" si="1709">D1488+D1504+D1517</f>
        <v>76329</v>
      </c>
      <c r="E1487" s="77">
        <f t="shared" si="1709"/>
        <v>0</v>
      </c>
      <c r="F1487" s="77">
        <f t="shared" si="1709"/>
        <v>76329</v>
      </c>
      <c r="G1487" s="77">
        <f t="shared" ref="G1487:H1487" si="1710">G1488+G1504+G1517</f>
        <v>54930</v>
      </c>
      <c r="H1487" s="77">
        <f t="shared" si="1710"/>
        <v>131259</v>
      </c>
      <c r="I1487" s="77">
        <f t="shared" ref="I1487:J1487" si="1711">I1488+I1504+I1517</f>
        <v>32992</v>
      </c>
      <c r="J1487" s="77">
        <f t="shared" si="1711"/>
        <v>164251</v>
      </c>
    </row>
    <row r="1488" spans="1:10" ht="12" customHeight="1" x14ac:dyDescent="0.35">
      <c r="A1488" s="45"/>
      <c r="B1488" s="46"/>
      <c r="C1488" s="47" t="s">
        <v>283</v>
      </c>
      <c r="D1488" s="48">
        <f t="shared" ref="D1488:F1488" si="1712">D1489+D1492+D1498+D1501+D1508+D1513</f>
        <v>76329</v>
      </c>
      <c r="E1488" s="48">
        <f t="shared" si="1712"/>
        <v>0</v>
      </c>
      <c r="F1488" s="48">
        <f t="shared" si="1712"/>
        <v>76329</v>
      </c>
      <c r="G1488" s="48">
        <f t="shared" ref="G1488:H1488" si="1713">G1489+G1492+G1498+G1501+G1508+G1513</f>
        <v>54930</v>
      </c>
      <c r="H1488" s="48">
        <f t="shared" si="1713"/>
        <v>131259</v>
      </c>
      <c r="I1488" s="48">
        <f t="shared" ref="I1488:J1488" si="1714">I1489+I1492+I1498+I1501+I1508+I1513</f>
        <v>32992</v>
      </c>
      <c r="J1488" s="48">
        <f t="shared" si="1714"/>
        <v>164251</v>
      </c>
    </row>
    <row r="1489" spans="1:10" ht="12" customHeight="1" x14ac:dyDescent="0.35">
      <c r="A1489" s="45"/>
      <c r="B1489" s="49">
        <v>1000</v>
      </c>
      <c r="C1489" s="50" t="s">
        <v>73</v>
      </c>
      <c r="D1489" s="48">
        <f t="shared" ref="D1489:F1489" si="1715">SUM(D1490:D1491)</f>
        <v>6152</v>
      </c>
      <c r="E1489" s="48">
        <f t="shared" si="1715"/>
        <v>618</v>
      </c>
      <c r="F1489" s="48">
        <f t="shared" si="1715"/>
        <v>6770</v>
      </c>
      <c r="G1489" s="48">
        <f t="shared" ref="G1489:H1489" si="1716">SUM(G1490:G1491)</f>
        <v>0</v>
      </c>
      <c r="H1489" s="48">
        <f t="shared" si="1716"/>
        <v>6770</v>
      </c>
      <c r="I1489" s="48">
        <f t="shared" ref="I1489:J1489" si="1717">SUM(I1490:I1491)</f>
        <v>0</v>
      </c>
      <c r="J1489" s="48">
        <f t="shared" si="1717"/>
        <v>6770</v>
      </c>
    </row>
    <row r="1490" spans="1:10" ht="12" customHeight="1" x14ac:dyDescent="0.35">
      <c r="A1490" s="45"/>
      <c r="B1490" s="52">
        <v>1100</v>
      </c>
      <c r="C1490" s="53" t="s">
        <v>74</v>
      </c>
      <c r="D1490" s="62">
        <v>4978</v>
      </c>
      <c r="E1490" s="62">
        <v>500</v>
      </c>
      <c r="F1490" s="62">
        <f>D1490+E1490</f>
        <v>5478</v>
      </c>
      <c r="G1490" s="62"/>
      <c r="H1490" s="62">
        <f>F1490+G1490</f>
        <v>5478</v>
      </c>
      <c r="I1490" s="62"/>
      <c r="J1490" s="62">
        <f>H1490+I1490</f>
        <v>5478</v>
      </c>
    </row>
    <row r="1491" spans="1:10" ht="12" customHeight="1" x14ac:dyDescent="0.35">
      <c r="A1491" s="45"/>
      <c r="B1491" s="52">
        <v>1200</v>
      </c>
      <c r="C1491" s="55" t="s">
        <v>75</v>
      </c>
      <c r="D1491" s="54">
        <v>1174</v>
      </c>
      <c r="E1491" s="54">
        <v>118</v>
      </c>
      <c r="F1491" s="54">
        <f>D1491+E1491</f>
        <v>1292</v>
      </c>
      <c r="G1491" s="54"/>
      <c r="H1491" s="54">
        <f>F1491+G1491</f>
        <v>1292</v>
      </c>
      <c r="I1491" s="54"/>
      <c r="J1491" s="54">
        <f>H1491+I1491</f>
        <v>1292</v>
      </c>
    </row>
    <row r="1492" spans="1:10" ht="12" customHeight="1" x14ac:dyDescent="0.35">
      <c r="A1492" s="56"/>
      <c r="B1492" s="57">
        <v>2000</v>
      </c>
      <c r="C1492" s="58" t="s">
        <v>76</v>
      </c>
      <c r="D1492" s="78">
        <f t="shared" ref="D1492:F1492" si="1718">SUM(D1493:D1497)</f>
        <v>70177</v>
      </c>
      <c r="E1492" s="78">
        <f t="shared" si="1718"/>
        <v>-618</v>
      </c>
      <c r="F1492" s="78">
        <f t="shared" si="1718"/>
        <v>69559</v>
      </c>
      <c r="G1492" s="78">
        <f t="shared" ref="G1492:H1492" si="1719">SUM(G1493:G1497)</f>
        <v>54930</v>
      </c>
      <c r="H1492" s="78">
        <f t="shared" si="1719"/>
        <v>124489</v>
      </c>
      <c r="I1492" s="78">
        <f t="shared" ref="I1492:J1492" si="1720">SUM(I1493:I1497)</f>
        <v>32992</v>
      </c>
      <c r="J1492" s="78">
        <f t="shared" si="1720"/>
        <v>157481</v>
      </c>
    </row>
    <row r="1493" spans="1:10" ht="12" hidden="1" customHeight="1" outlineLevel="1" x14ac:dyDescent="0.35">
      <c r="A1493" s="56"/>
      <c r="B1493" s="60">
        <v>2100</v>
      </c>
      <c r="C1493" s="61" t="s">
        <v>77</v>
      </c>
      <c r="D1493" s="62"/>
      <c r="E1493" s="62"/>
      <c r="F1493" s="62"/>
      <c r="G1493" s="62"/>
      <c r="H1493" s="62"/>
      <c r="I1493" s="62"/>
      <c r="J1493" s="62"/>
    </row>
    <row r="1494" spans="1:10" ht="12" customHeight="1" collapsed="1" x14ac:dyDescent="0.35">
      <c r="A1494" s="56"/>
      <c r="B1494" s="60">
        <v>2200</v>
      </c>
      <c r="C1494" s="61" t="s">
        <v>78</v>
      </c>
      <c r="D1494" s="62">
        <v>70177</v>
      </c>
      <c r="E1494" s="62">
        <v>-618</v>
      </c>
      <c r="F1494" s="62">
        <f>D1494+E1494</f>
        <v>69559</v>
      </c>
      <c r="G1494" s="62">
        <v>54930</v>
      </c>
      <c r="H1494" s="62">
        <f>F1494+G1494</f>
        <v>124489</v>
      </c>
      <c r="I1494" s="62">
        <v>32992</v>
      </c>
      <c r="J1494" s="62">
        <f>H1494+I1494</f>
        <v>157481</v>
      </c>
    </row>
    <row r="1495" spans="1:10" ht="12" hidden="1" customHeight="1" outlineLevel="1" x14ac:dyDescent="0.35">
      <c r="A1495" s="56"/>
      <c r="B1495" s="60">
        <v>2300</v>
      </c>
      <c r="C1495" s="61" t="s">
        <v>79</v>
      </c>
      <c r="D1495" s="62"/>
      <c r="E1495" s="62"/>
      <c r="F1495" s="62"/>
      <c r="G1495" s="62"/>
      <c r="H1495" s="62"/>
      <c r="I1495" s="62"/>
      <c r="J1495" s="62"/>
    </row>
    <row r="1496" spans="1:10" ht="12" hidden="1" customHeight="1" outlineLevel="1" x14ac:dyDescent="0.35">
      <c r="A1496" s="56"/>
      <c r="B1496" s="60">
        <v>2400</v>
      </c>
      <c r="C1496" s="61" t="s">
        <v>80</v>
      </c>
      <c r="D1496" s="62"/>
      <c r="E1496" s="62"/>
      <c r="F1496" s="62"/>
      <c r="G1496" s="62"/>
      <c r="H1496" s="62"/>
      <c r="I1496" s="62"/>
      <c r="J1496" s="62"/>
    </row>
    <row r="1497" spans="1:10" ht="12" hidden="1" customHeight="1" outlineLevel="1" x14ac:dyDescent="0.35">
      <c r="A1497" s="56"/>
      <c r="B1497" s="60">
        <v>2500</v>
      </c>
      <c r="C1497" s="61" t="s">
        <v>81</v>
      </c>
      <c r="D1497" s="62"/>
      <c r="E1497" s="62"/>
      <c r="F1497" s="62"/>
      <c r="G1497" s="62"/>
      <c r="H1497" s="62"/>
      <c r="I1497" s="62"/>
      <c r="J1497" s="62"/>
    </row>
    <row r="1498" spans="1:10" ht="12" hidden="1" customHeight="1" outlineLevel="1" x14ac:dyDescent="0.35">
      <c r="A1498" s="56"/>
      <c r="B1498" s="17">
        <v>3000</v>
      </c>
      <c r="C1498" s="63" t="s">
        <v>82</v>
      </c>
      <c r="D1498" s="78">
        <f t="shared" ref="D1498:F1498" si="1721">SUM(D1499:D1500)</f>
        <v>0</v>
      </c>
      <c r="E1498" s="78">
        <f t="shared" si="1721"/>
        <v>0</v>
      </c>
      <c r="F1498" s="78">
        <f t="shared" si="1721"/>
        <v>0</v>
      </c>
      <c r="G1498" s="78">
        <f t="shared" ref="G1498:H1498" si="1722">SUM(G1499:G1500)</f>
        <v>0</v>
      </c>
      <c r="H1498" s="78">
        <f t="shared" si="1722"/>
        <v>0</v>
      </c>
      <c r="I1498" s="78">
        <f t="shared" ref="I1498:J1498" si="1723">SUM(I1499:I1500)</f>
        <v>0</v>
      </c>
      <c r="J1498" s="78">
        <f t="shared" si="1723"/>
        <v>0</v>
      </c>
    </row>
    <row r="1499" spans="1:10" ht="12" hidden="1" customHeight="1" outlineLevel="1" x14ac:dyDescent="0.35">
      <c r="A1499" s="56"/>
      <c r="B1499" s="60">
        <v>3200</v>
      </c>
      <c r="C1499" s="61" t="s">
        <v>83</v>
      </c>
      <c r="D1499" s="62"/>
      <c r="E1499" s="62"/>
      <c r="F1499" s="62"/>
      <c r="G1499" s="62"/>
      <c r="H1499" s="62"/>
      <c r="I1499" s="62"/>
      <c r="J1499" s="62"/>
    </row>
    <row r="1500" spans="1:10" ht="12" hidden="1" customHeight="1" outlineLevel="1" x14ac:dyDescent="0.35">
      <c r="A1500" s="56"/>
      <c r="B1500" s="60">
        <v>3300</v>
      </c>
      <c r="C1500" s="61" t="s">
        <v>84</v>
      </c>
      <c r="D1500" s="62"/>
      <c r="E1500" s="62"/>
      <c r="F1500" s="62"/>
      <c r="G1500" s="62"/>
      <c r="H1500" s="62"/>
      <c r="I1500" s="62"/>
      <c r="J1500" s="62"/>
    </row>
    <row r="1501" spans="1:10" ht="12" hidden="1" customHeight="1" outlineLevel="1" x14ac:dyDescent="0.35">
      <c r="A1501" s="56"/>
      <c r="B1501" s="17">
        <v>4000</v>
      </c>
      <c r="C1501" s="64" t="s">
        <v>85</v>
      </c>
      <c r="D1501" s="78">
        <f t="shared" ref="D1501:F1501" si="1724">SUM(D1502:D1503)</f>
        <v>0</v>
      </c>
      <c r="E1501" s="78">
        <f t="shared" si="1724"/>
        <v>0</v>
      </c>
      <c r="F1501" s="78">
        <f t="shared" si="1724"/>
        <v>0</v>
      </c>
      <c r="G1501" s="78">
        <f t="shared" ref="G1501:H1501" si="1725">SUM(G1502:G1503)</f>
        <v>0</v>
      </c>
      <c r="H1501" s="78">
        <f t="shared" si="1725"/>
        <v>0</v>
      </c>
      <c r="I1501" s="78">
        <f t="shared" ref="I1501:J1501" si="1726">SUM(I1502:I1503)</f>
        <v>0</v>
      </c>
      <c r="J1501" s="78">
        <f t="shared" si="1726"/>
        <v>0</v>
      </c>
    </row>
    <row r="1502" spans="1:10" ht="12" hidden="1" customHeight="1" outlineLevel="1" x14ac:dyDescent="0.35">
      <c r="A1502" s="56"/>
      <c r="B1502" s="60">
        <v>4200</v>
      </c>
      <c r="C1502" s="65" t="s">
        <v>86</v>
      </c>
      <c r="D1502" s="62"/>
      <c r="E1502" s="62"/>
      <c r="F1502" s="62"/>
      <c r="G1502" s="62"/>
      <c r="H1502" s="62"/>
      <c r="I1502" s="62"/>
      <c r="J1502" s="62"/>
    </row>
    <row r="1503" spans="1:10" ht="12" hidden="1" customHeight="1" outlineLevel="1" x14ac:dyDescent="0.35">
      <c r="A1503" s="56"/>
      <c r="B1503" s="60">
        <v>4300</v>
      </c>
      <c r="C1503" s="65" t="s">
        <v>87</v>
      </c>
      <c r="D1503" s="62"/>
      <c r="E1503" s="62"/>
      <c r="F1503" s="62"/>
      <c r="G1503" s="62"/>
      <c r="H1503" s="62"/>
      <c r="I1503" s="62"/>
      <c r="J1503" s="62"/>
    </row>
    <row r="1504" spans="1:10" ht="12" hidden="1" customHeight="1" outlineLevel="1" x14ac:dyDescent="0.35">
      <c r="A1504" s="56"/>
      <c r="B1504" s="17">
        <v>5000</v>
      </c>
      <c r="C1504" s="18" t="s">
        <v>88</v>
      </c>
      <c r="D1504" s="78">
        <f t="shared" ref="D1504:F1504" si="1727">SUM(D1505:D1507)</f>
        <v>0</v>
      </c>
      <c r="E1504" s="78">
        <f t="shared" si="1727"/>
        <v>0</v>
      </c>
      <c r="F1504" s="78">
        <f t="shared" si="1727"/>
        <v>0</v>
      </c>
      <c r="G1504" s="78">
        <f t="shared" ref="G1504:H1504" si="1728">SUM(G1505:G1507)</f>
        <v>0</v>
      </c>
      <c r="H1504" s="78">
        <f t="shared" si="1728"/>
        <v>0</v>
      </c>
      <c r="I1504" s="78">
        <f t="shared" ref="I1504:J1504" si="1729">SUM(I1505:I1507)</f>
        <v>0</v>
      </c>
      <c r="J1504" s="78">
        <f t="shared" si="1729"/>
        <v>0</v>
      </c>
    </row>
    <row r="1505" spans="1:10" ht="12" hidden="1" customHeight="1" outlineLevel="1" x14ac:dyDescent="0.35">
      <c r="A1505" s="56"/>
      <c r="B1505" s="60">
        <v>5100</v>
      </c>
      <c r="C1505" s="66" t="s">
        <v>89</v>
      </c>
      <c r="D1505" s="78"/>
      <c r="E1505" s="78"/>
      <c r="F1505" s="78"/>
      <c r="G1505" s="78"/>
      <c r="H1505" s="78"/>
      <c r="I1505" s="78"/>
      <c r="J1505" s="78"/>
    </row>
    <row r="1506" spans="1:10" ht="12" hidden="1" customHeight="1" outlineLevel="1" x14ac:dyDescent="0.35">
      <c r="A1506" s="56"/>
      <c r="B1506" s="60">
        <v>5200</v>
      </c>
      <c r="C1506" s="66" t="s">
        <v>90</v>
      </c>
      <c r="D1506" s="62"/>
      <c r="E1506" s="62"/>
      <c r="F1506" s="62"/>
      <c r="G1506" s="62"/>
      <c r="H1506" s="62"/>
      <c r="I1506" s="62"/>
      <c r="J1506" s="62"/>
    </row>
    <row r="1507" spans="1:10" ht="12" hidden="1" customHeight="1" outlineLevel="1" x14ac:dyDescent="0.35">
      <c r="A1507" s="56"/>
      <c r="B1507" s="60">
        <v>5300</v>
      </c>
      <c r="C1507" s="67" t="s">
        <v>91</v>
      </c>
      <c r="D1507" s="78"/>
      <c r="E1507" s="78"/>
      <c r="F1507" s="78"/>
      <c r="G1507" s="78"/>
      <c r="H1507" s="78"/>
      <c r="I1507" s="78"/>
      <c r="J1507" s="78"/>
    </row>
    <row r="1508" spans="1:10" ht="12" hidden="1" customHeight="1" outlineLevel="1" x14ac:dyDescent="0.35">
      <c r="A1508" s="56"/>
      <c r="B1508" s="17">
        <v>6000</v>
      </c>
      <c r="C1508" s="18" t="s">
        <v>92</v>
      </c>
      <c r="D1508" s="78">
        <f t="shared" ref="D1508:F1508" si="1730">SUM(D1509:D1512)</f>
        <v>0</v>
      </c>
      <c r="E1508" s="78">
        <f t="shared" si="1730"/>
        <v>0</v>
      </c>
      <c r="F1508" s="78">
        <f t="shared" si="1730"/>
        <v>0</v>
      </c>
      <c r="G1508" s="78">
        <f t="shared" ref="G1508:H1508" si="1731">SUM(G1509:G1512)</f>
        <v>0</v>
      </c>
      <c r="H1508" s="78">
        <f t="shared" si="1731"/>
        <v>0</v>
      </c>
      <c r="I1508" s="78">
        <f t="shared" ref="I1508:J1508" si="1732">SUM(I1509:I1512)</f>
        <v>0</v>
      </c>
      <c r="J1508" s="78">
        <f t="shared" si="1732"/>
        <v>0</v>
      </c>
    </row>
    <row r="1509" spans="1:10" ht="12" hidden="1" customHeight="1" outlineLevel="1" x14ac:dyDescent="0.35">
      <c r="A1509" s="56"/>
      <c r="B1509" s="60">
        <v>6200</v>
      </c>
      <c r="C1509" s="66" t="s">
        <v>93</v>
      </c>
      <c r="D1509" s="62"/>
      <c r="E1509" s="62"/>
      <c r="F1509" s="62"/>
      <c r="G1509" s="62"/>
      <c r="H1509" s="62"/>
      <c r="I1509" s="62"/>
      <c r="J1509" s="62"/>
    </row>
    <row r="1510" spans="1:10" ht="12" hidden="1" customHeight="1" outlineLevel="1" x14ac:dyDescent="0.35">
      <c r="A1510" s="56"/>
      <c r="B1510" s="60">
        <v>6300</v>
      </c>
      <c r="C1510" s="66" t="s">
        <v>94</v>
      </c>
      <c r="D1510" s="62"/>
      <c r="E1510" s="62"/>
      <c r="F1510" s="62"/>
      <c r="G1510" s="62"/>
      <c r="H1510" s="62"/>
      <c r="I1510" s="62"/>
      <c r="J1510" s="62"/>
    </row>
    <row r="1511" spans="1:10" ht="12" hidden="1" customHeight="1" outlineLevel="1" x14ac:dyDescent="0.35">
      <c r="A1511" s="56"/>
      <c r="B1511" s="60">
        <v>6400</v>
      </c>
      <c r="C1511" s="66" t="s">
        <v>95</v>
      </c>
      <c r="D1511" s="62"/>
      <c r="E1511" s="62"/>
      <c r="F1511" s="62"/>
      <c r="G1511" s="62"/>
      <c r="H1511" s="62"/>
      <c r="I1511" s="62"/>
      <c r="J1511" s="62"/>
    </row>
    <row r="1512" spans="1:10" ht="12" hidden="1" customHeight="1" outlineLevel="1" x14ac:dyDescent="0.35">
      <c r="A1512" s="56"/>
      <c r="B1512" s="60">
        <v>6500</v>
      </c>
      <c r="C1512" s="67" t="s">
        <v>96</v>
      </c>
      <c r="D1512" s="62"/>
      <c r="E1512" s="62"/>
      <c r="F1512" s="62"/>
      <c r="G1512" s="62"/>
      <c r="H1512" s="62"/>
      <c r="I1512" s="62"/>
      <c r="J1512" s="62"/>
    </row>
    <row r="1513" spans="1:10" ht="12" hidden="1" customHeight="1" outlineLevel="1" x14ac:dyDescent="0.35">
      <c r="A1513" s="56"/>
      <c r="B1513" s="17">
        <v>7000</v>
      </c>
      <c r="C1513" s="18" t="s">
        <v>97</v>
      </c>
      <c r="D1513" s="78">
        <f t="shared" ref="D1513:F1513" si="1733">SUM(D1514:D1516)</f>
        <v>0</v>
      </c>
      <c r="E1513" s="78">
        <f t="shared" si="1733"/>
        <v>0</v>
      </c>
      <c r="F1513" s="78">
        <f t="shared" si="1733"/>
        <v>0</v>
      </c>
      <c r="G1513" s="78">
        <f t="shared" ref="G1513:H1513" si="1734">SUM(G1514:G1516)</f>
        <v>0</v>
      </c>
      <c r="H1513" s="78">
        <f t="shared" si="1734"/>
        <v>0</v>
      </c>
      <c r="I1513" s="78">
        <f t="shared" ref="I1513:J1513" si="1735">SUM(I1514:I1516)</f>
        <v>0</v>
      </c>
      <c r="J1513" s="78">
        <f t="shared" si="1735"/>
        <v>0</v>
      </c>
    </row>
    <row r="1514" spans="1:10" ht="12" hidden="1" customHeight="1" outlineLevel="1" x14ac:dyDescent="0.35">
      <c r="A1514" s="56"/>
      <c r="B1514" s="68">
        <v>7200</v>
      </c>
      <c r="C1514" s="69" t="s">
        <v>98</v>
      </c>
      <c r="D1514" s="62"/>
      <c r="E1514" s="62"/>
      <c r="F1514" s="62"/>
      <c r="G1514" s="62"/>
      <c r="H1514" s="62"/>
      <c r="I1514" s="62"/>
      <c r="J1514" s="62"/>
    </row>
    <row r="1515" spans="1:10" ht="12" hidden="1" customHeight="1" outlineLevel="1" x14ac:dyDescent="0.35">
      <c r="A1515" s="56"/>
      <c r="B1515" s="68">
        <v>7500</v>
      </c>
      <c r="C1515" s="69" t="s">
        <v>99</v>
      </c>
      <c r="D1515" s="62"/>
      <c r="E1515" s="62"/>
      <c r="F1515" s="62"/>
      <c r="G1515" s="62"/>
      <c r="H1515" s="62"/>
      <c r="I1515" s="62"/>
      <c r="J1515" s="62"/>
    </row>
    <row r="1516" spans="1:10" ht="12" hidden="1" customHeight="1" outlineLevel="1" x14ac:dyDescent="0.35">
      <c r="A1516" s="56"/>
      <c r="B1516" s="68">
        <v>7700</v>
      </c>
      <c r="C1516" s="69" t="s">
        <v>100</v>
      </c>
      <c r="D1516" s="62"/>
      <c r="E1516" s="62"/>
      <c r="F1516" s="62"/>
      <c r="G1516" s="62"/>
      <c r="H1516" s="62"/>
      <c r="I1516" s="62"/>
      <c r="J1516" s="62"/>
    </row>
    <row r="1517" spans="1:10" ht="12" hidden="1" customHeight="1" outlineLevel="1" x14ac:dyDescent="0.35">
      <c r="A1517" s="56"/>
      <c r="B1517" s="70">
        <v>8000</v>
      </c>
      <c r="C1517" s="71" t="s">
        <v>101</v>
      </c>
      <c r="D1517" s="78">
        <f t="shared" ref="D1517:F1517" si="1736">SUM(D1518:D1520)</f>
        <v>0</v>
      </c>
      <c r="E1517" s="78">
        <f t="shared" si="1736"/>
        <v>0</v>
      </c>
      <c r="F1517" s="78">
        <f t="shared" si="1736"/>
        <v>0</v>
      </c>
      <c r="G1517" s="78">
        <f t="shared" ref="G1517:H1517" si="1737">SUM(G1518:G1520)</f>
        <v>0</v>
      </c>
      <c r="H1517" s="78">
        <f t="shared" si="1737"/>
        <v>0</v>
      </c>
      <c r="I1517" s="78">
        <f t="shared" ref="I1517:J1517" si="1738">SUM(I1518:I1520)</f>
        <v>0</v>
      </c>
      <c r="J1517" s="78">
        <f t="shared" si="1738"/>
        <v>0</v>
      </c>
    </row>
    <row r="1518" spans="1:10" ht="12" hidden="1" customHeight="1" outlineLevel="1" x14ac:dyDescent="0.35">
      <c r="A1518" s="56"/>
      <c r="B1518" s="72">
        <v>8100</v>
      </c>
      <c r="C1518" s="73" t="s">
        <v>102</v>
      </c>
      <c r="D1518" s="78"/>
      <c r="E1518" s="78"/>
      <c r="F1518" s="78"/>
      <c r="G1518" s="78"/>
      <c r="H1518" s="78"/>
      <c r="I1518" s="78"/>
      <c r="J1518" s="78"/>
    </row>
    <row r="1519" spans="1:10" ht="12" hidden="1" customHeight="1" outlineLevel="1" x14ac:dyDescent="0.35">
      <c r="A1519" s="56"/>
      <c r="B1519" s="72">
        <v>8600</v>
      </c>
      <c r="C1519" s="73" t="s">
        <v>103</v>
      </c>
      <c r="D1519" s="78"/>
      <c r="E1519" s="78"/>
      <c r="F1519" s="78"/>
      <c r="G1519" s="78"/>
      <c r="H1519" s="78"/>
      <c r="I1519" s="78"/>
      <c r="J1519" s="78"/>
    </row>
    <row r="1520" spans="1:10" ht="12" hidden="1" customHeight="1" outlineLevel="1" x14ac:dyDescent="0.35">
      <c r="A1520" s="56"/>
      <c r="B1520" s="72">
        <v>8900</v>
      </c>
      <c r="C1520" s="73" t="s">
        <v>104</v>
      </c>
      <c r="D1520" s="78"/>
      <c r="E1520" s="78"/>
      <c r="F1520" s="78"/>
      <c r="G1520" s="78"/>
      <c r="H1520" s="78"/>
      <c r="I1520" s="78"/>
      <c r="J1520" s="78"/>
    </row>
    <row r="1521" spans="1:10" ht="12" customHeight="1" collapsed="1" x14ac:dyDescent="0.35">
      <c r="A1521" s="74" t="s">
        <v>188</v>
      </c>
      <c r="B1521" s="75"/>
      <c r="C1521" s="76" t="s">
        <v>189</v>
      </c>
      <c r="D1521" s="77">
        <f t="shared" ref="D1521:F1521" si="1739">D1522+D1538+D1551</f>
        <v>69980</v>
      </c>
      <c r="E1521" s="77">
        <f t="shared" si="1739"/>
        <v>0</v>
      </c>
      <c r="F1521" s="77">
        <f t="shared" si="1739"/>
        <v>69980</v>
      </c>
      <c r="G1521" s="77">
        <f t="shared" ref="G1521:H1521" si="1740">G1522+G1538+G1551</f>
        <v>0</v>
      </c>
      <c r="H1521" s="77">
        <f t="shared" si="1740"/>
        <v>69980</v>
      </c>
      <c r="I1521" s="77">
        <f t="shared" ref="I1521:J1521" si="1741">I1522+I1538+I1551</f>
        <v>4290</v>
      </c>
      <c r="J1521" s="77">
        <f t="shared" si="1741"/>
        <v>74270</v>
      </c>
    </row>
    <row r="1522" spans="1:10" ht="12" customHeight="1" x14ac:dyDescent="0.35">
      <c r="A1522" s="45"/>
      <c r="B1522" s="46"/>
      <c r="C1522" s="47" t="s">
        <v>283</v>
      </c>
      <c r="D1522" s="48">
        <f t="shared" ref="D1522:F1522" si="1742">D1523+D1526+D1532+D1535+D1542+D1547</f>
        <v>69980</v>
      </c>
      <c r="E1522" s="48">
        <f t="shared" si="1742"/>
        <v>0</v>
      </c>
      <c r="F1522" s="48">
        <f t="shared" si="1742"/>
        <v>69980</v>
      </c>
      <c r="G1522" s="48">
        <f t="shared" ref="G1522:H1522" si="1743">G1523+G1526+G1532+G1535+G1542+G1547</f>
        <v>0</v>
      </c>
      <c r="H1522" s="48">
        <f t="shared" si="1743"/>
        <v>69980</v>
      </c>
      <c r="I1522" s="48">
        <f t="shared" ref="I1522:J1522" si="1744">I1523+I1526+I1532+I1535+I1542+I1547</f>
        <v>4290</v>
      </c>
      <c r="J1522" s="48">
        <f t="shared" si="1744"/>
        <v>74270</v>
      </c>
    </row>
    <row r="1523" spans="1:10" ht="12" customHeight="1" x14ac:dyDescent="0.35">
      <c r="A1523" s="45"/>
      <c r="B1523" s="49">
        <v>1000</v>
      </c>
      <c r="C1523" s="50" t="s">
        <v>73</v>
      </c>
      <c r="D1523" s="48">
        <f t="shared" ref="D1523:F1523" si="1745">SUM(D1524:D1525)</f>
        <v>49302</v>
      </c>
      <c r="E1523" s="48">
        <f t="shared" si="1745"/>
        <v>0</v>
      </c>
      <c r="F1523" s="48">
        <f t="shared" si="1745"/>
        <v>49302</v>
      </c>
      <c r="G1523" s="48">
        <f t="shared" ref="G1523:H1523" si="1746">SUM(G1524:G1525)</f>
        <v>0</v>
      </c>
      <c r="H1523" s="48">
        <f t="shared" si="1746"/>
        <v>49302</v>
      </c>
      <c r="I1523" s="48">
        <f t="shared" ref="I1523:J1523" si="1747">SUM(I1524:I1525)</f>
        <v>0</v>
      </c>
      <c r="J1523" s="48">
        <f t="shared" si="1747"/>
        <v>49302</v>
      </c>
    </row>
    <row r="1524" spans="1:10" ht="12" customHeight="1" x14ac:dyDescent="0.35">
      <c r="A1524" s="45"/>
      <c r="B1524" s="52">
        <v>1100</v>
      </c>
      <c r="C1524" s="53" t="s">
        <v>74</v>
      </c>
      <c r="D1524" s="62">
        <v>38016</v>
      </c>
      <c r="E1524" s="62"/>
      <c r="F1524" s="62">
        <f>D1524+E1524</f>
        <v>38016</v>
      </c>
      <c r="G1524" s="62"/>
      <c r="H1524" s="62">
        <f>F1524+G1524</f>
        <v>38016</v>
      </c>
      <c r="I1524" s="62"/>
      <c r="J1524" s="62">
        <f>H1524+I1524</f>
        <v>38016</v>
      </c>
    </row>
    <row r="1525" spans="1:10" ht="12" customHeight="1" x14ac:dyDescent="0.35">
      <c r="A1525" s="45"/>
      <c r="B1525" s="52">
        <v>1200</v>
      </c>
      <c r="C1525" s="55" t="s">
        <v>75</v>
      </c>
      <c r="D1525" s="54">
        <v>11286</v>
      </c>
      <c r="E1525" s="54"/>
      <c r="F1525" s="54">
        <f>D1525+E1525</f>
        <v>11286</v>
      </c>
      <c r="G1525" s="54"/>
      <c r="H1525" s="54">
        <f>F1525+G1525</f>
        <v>11286</v>
      </c>
      <c r="I1525" s="54"/>
      <c r="J1525" s="54">
        <f>H1525+I1525</f>
        <v>11286</v>
      </c>
    </row>
    <row r="1526" spans="1:10" ht="12" customHeight="1" x14ac:dyDescent="0.35">
      <c r="A1526" s="56"/>
      <c r="B1526" s="57">
        <v>2000</v>
      </c>
      <c r="C1526" s="58" t="s">
        <v>76</v>
      </c>
      <c r="D1526" s="78">
        <f t="shared" ref="D1526:F1526" si="1748">SUM(D1527:D1531)</f>
        <v>1998</v>
      </c>
      <c r="E1526" s="78">
        <f t="shared" si="1748"/>
        <v>0</v>
      </c>
      <c r="F1526" s="78">
        <f t="shared" si="1748"/>
        <v>1998</v>
      </c>
      <c r="G1526" s="78">
        <f t="shared" ref="G1526:H1526" si="1749">SUM(G1527:G1531)</f>
        <v>0</v>
      </c>
      <c r="H1526" s="78">
        <f t="shared" si="1749"/>
        <v>1998</v>
      </c>
      <c r="I1526" s="78">
        <f t="shared" ref="I1526:J1526" si="1750">SUM(I1527:I1531)</f>
        <v>0</v>
      </c>
      <c r="J1526" s="78">
        <f t="shared" si="1750"/>
        <v>1998</v>
      </c>
    </row>
    <row r="1527" spans="1:10" ht="12" customHeight="1" x14ac:dyDescent="0.35">
      <c r="A1527" s="56"/>
      <c r="B1527" s="60">
        <v>2100</v>
      </c>
      <c r="C1527" s="61" t="s">
        <v>77</v>
      </c>
      <c r="D1527" s="62"/>
      <c r="E1527" s="62"/>
      <c r="F1527" s="62">
        <f t="shared" ref="F1527:H1529" si="1751">D1527+E1527</f>
        <v>0</v>
      </c>
      <c r="G1527" s="62"/>
      <c r="H1527" s="62">
        <f t="shared" si="1751"/>
        <v>0</v>
      </c>
      <c r="I1527" s="62"/>
      <c r="J1527" s="62">
        <f t="shared" ref="J1527:J1529" si="1752">H1527+I1527</f>
        <v>0</v>
      </c>
    </row>
    <row r="1528" spans="1:10" ht="12" customHeight="1" x14ac:dyDescent="0.35">
      <c r="A1528" s="56"/>
      <c r="B1528" s="60">
        <v>2200</v>
      </c>
      <c r="C1528" s="61" t="s">
        <v>78</v>
      </c>
      <c r="D1528" s="62">
        <v>1188</v>
      </c>
      <c r="E1528" s="62"/>
      <c r="F1528" s="62">
        <f t="shared" si="1751"/>
        <v>1188</v>
      </c>
      <c r="G1528" s="62"/>
      <c r="H1528" s="62">
        <f t="shared" si="1751"/>
        <v>1188</v>
      </c>
      <c r="I1528" s="62"/>
      <c r="J1528" s="62">
        <f t="shared" si="1752"/>
        <v>1188</v>
      </c>
    </row>
    <row r="1529" spans="1:10" ht="12" customHeight="1" x14ac:dyDescent="0.35">
      <c r="A1529" s="56"/>
      <c r="B1529" s="60">
        <v>2300</v>
      </c>
      <c r="C1529" s="61" t="s">
        <v>79</v>
      </c>
      <c r="D1529" s="62">
        <v>810</v>
      </c>
      <c r="E1529" s="62"/>
      <c r="F1529" s="62">
        <f t="shared" si="1751"/>
        <v>810</v>
      </c>
      <c r="G1529" s="62"/>
      <c r="H1529" s="62">
        <f t="shared" si="1751"/>
        <v>810</v>
      </c>
      <c r="I1529" s="62"/>
      <c r="J1529" s="62">
        <f t="shared" si="1752"/>
        <v>810</v>
      </c>
    </row>
    <row r="1530" spans="1:10" ht="12" hidden="1" customHeight="1" outlineLevel="1" x14ac:dyDescent="0.35">
      <c r="A1530" s="56"/>
      <c r="B1530" s="60">
        <v>2400</v>
      </c>
      <c r="C1530" s="61" t="s">
        <v>80</v>
      </c>
      <c r="D1530" s="62"/>
      <c r="E1530" s="62"/>
      <c r="F1530" s="62"/>
      <c r="G1530" s="62"/>
      <c r="H1530" s="62"/>
      <c r="I1530" s="62"/>
      <c r="J1530" s="62"/>
    </row>
    <row r="1531" spans="1:10" ht="12" hidden="1" customHeight="1" outlineLevel="1" x14ac:dyDescent="0.35">
      <c r="A1531" s="56"/>
      <c r="B1531" s="60">
        <v>2500</v>
      </c>
      <c r="C1531" s="61" t="s">
        <v>81</v>
      </c>
      <c r="D1531" s="62"/>
      <c r="E1531" s="62"/>
      <c r="F1531" s="62"/>
      <c r="G1531" s="62"/>
      <c r="H1531" s="62"/>
      <c r="I1531" s="62"/>
      <c r="J1531" s="62"/>
    </row>
    <row r="1532" spans="1:10" ht="12" customHeight="1" collapsed="1" x14ac:dyDescent="0.35">
      <c r="A1532" s="56"/>
      <c r="B1532" s="17">
        <v>3000</v>
      </c>
      <c r="C1532" s="63" t="s">
        <v>82</v>
      </c>
      <c r="D1532" s="78">
        <f t="shared" ref="D1532:F1532" si="1753">SUM(D1533:D1534)</f>
        <v>18680</v>
      </c>
      <c r="E1532" s="78">
        <f t="shared" si="1753"/>
        <v>0</v>
      </c>
      <c r="F1532" s="78">
        <f t="shared" si="1753"/>
        <v>18680</v>
      </c>
      <c r="G1532" s="78">
        <f t="shared" ref="G1532:H1532" si="1754">SUM(G1533:G1534)</f>
        <v>0</v>
      </c>
      <c r="H1532" s="78">
        <f t="shared" si="1754"/>
        <v>18680</v>
      </c>
      <c r="I1532" s="78">
        <f t="shared" ref="I1532:J1532" si="1755">SUM(I1533:I1534)</f>
        <v>4290</v>
      </c>
      <c r="J1532" s="78">
        <f t="shared" si="1755"/>
        <v>22970</v>
      </c>
    </row>
    <row r="1533" spans="1:10" ht="12" customHeight="1" x14ac:dyDescent="0.35">
      <c r="A1533" s="56"/>
      <c r="B1533" s="60">
        <v>3200</v>
      </c>
      <c r="C1533" s="61" t="s">
        <v>83</v>
      </c>
      <c r="D1533" s="62">
        <v>18680</v>
      </c>
      <c r="E1533" s="62"/>
      <c r="F1533" s="62">
        <f>D1533+E1533</f>
        <v>18680</v>
      </c>
      <c r="G1533" s="62"/>
      <c r="H1533" s="62">
        <f>F1533+G1533</f>
        <v>18680</v>
      </c>
      <c r="I1533" s="62">
        <v>4290</v>
      </c>
      <c r="J1533" s="62">
        <f>H1533+I1533</f>
        <v>22970</v>
      </c>
    </row>
    <row r="1534" spans="1:10" ht="12" hidden="1" customHeight="1" outlineLevel="1" x14ac:dyDescent="0.35">
      <c r="A1534" s="56"/>
      <c r="B1534" s="60">
        <v>3300</v>
      </c>
      <c r="C1534" s="61" t="s">
        <v>84</v>
      </c>
      <c r="D1534" s="62"/>
      <c r="E1534" s="62"/>
      <c r="F1534" s="62"/>
      <c r="G1534" s="62"/>
      <c r="H1534" s="62"/>
      <c r="I1534" s="62"/>
      <c r="J1534" s="62"/>
    </row>
    <row r="1535" spans="1:10" ht="12" hidden="1" customHeight="1" outlineLevel="1" x14ac:dyDescent="0.35">
      <c r="A1535" s="56"/>
      <c r="B1535" s="17">
        <v>4000</v>
      </c>
      <c r="C1535" s="64" t="s">
        <v>85</v>
      </c>
      <c r="D1535" s="78">
        <f t="shared" ref="D1535:F1535" si="1756">SUM(D1536:D1537)</f>
        <v>0</v>
      </c>
      <c r="E1535" s="78">
        <f t="shared" si="1756"/>
        <v>0</v>
      </c>
      <c r="F1535" s="78">
        <f t="shared" si="1756"/>
        <v>0</v>
      </c>
      <c r="G1535" s="78">
        <f t="shared" ref="G1535:H1535" si="1757">SUM(G1536:G1537)</f>
        <v>0</v>
      </c>
      <c r="H1535" s="78">
        <f t="shared" si="1757"/>
        <v>0</v>
      </c>
      <c r="I1535" s="78">
        <f t="shared" ref="I1535:J1535" si="1758">SUM(I1536:I1537)</f>
        <v>0</v>
      </c>
      <c r="J1535" s="78">
        <f t="shared" si="1758"/>
        <v>0</v>
      </c>
    </row>
    <row r="1536" spans="1:10" ht="12" hidden="1" customHeight="1" outlineLevel="1" x14ac:dyDescent="0.35">
      <c r="A1536" s="56"/>
      <c r="B1536" s="60">
        <v>4200</v>
      </c>
      <c r="C1536" s="65" t="s">
        <v>86</v>
      </c>
      <c r="D1536" s="62"/>
      <c r="E1536" s="62"/>
      <c r="F1536" s="62"/>
      <c r="G1536" s="62"/>
      <c r="H1536" s="62"/>
      <c r="I1536" s="62"/>
      <c r="J1536" s="62"/>
    </row>
    <row r="1537" spans="1:10" ht="12" hidden="1" customHeight="1" outlineLevel="1" x14ac:dyDescent="0.35">
      <c r="A1537" s="56"/>
      <c r="B1537" s="60">
        <v>4300</v>
      </c>
      <c r="C1537" s="65" t="s">
        <v>87</v>
      </c>
      <c r="D1537" s="62"/>
      <c r="E1537" s="62"/>
      <c r="F1537" s="62"/>
      <c r="G1537" s="62"/>
      <c r="H1537" s="62"/>
      <c r="I1537" s="62"/>
      <c r="J1537" s="62"/>
    </row>
    <row r="1538" spans="1:10" ht="12" hidden="1" customHeight="1" outlineLevel="1" collapsed="1" x14ac:dyDescent="0.35">
      <c r="A1538" s="56"/>
      <c r="B1538" s="17">
        <v>5000</v>
      </c>
      <c r="C1538" s="18" t="s">
        <v>88</v>
      </c>
      <c r="D1538" s="78">
        <f t="shared" ref="D1538:F1538" si="1759">SUM(D1539:D1541)</f>
        <v>0</v>
      </c>
      <c r="E1538" s="78">
        <f t="shared" si="1759"/>
        <v>0</v>
      </c>
      <c r="F1538" s="78">
        <f t="shared" si="1759"/>
        <v>0</v>
      </c>
      <c r="G1538" s="78">
        <f t="shared" ref="G1538:H1538" si="1760">SUM(G1539:G1541)</f>
        <v>0</v>
      </c>
      <c r="H1538" s="78">
        <f t="shared" si="1760"/>
        <v>0</v>
      </c>
      <c r="I1538" s="78">
        <f t="shared" ref="I1538:J1538" si="1761">SUM(I1539:I1541)</f>
        <v>0</v>
      </c>
      <c r="J1538" s="78">
        <f t="shared" si="1761"/>
        <v>0</v>
      </c>
    </row>
    <row r="1539" spans="1:10" ht="12" hidden="1" customHeight="1" outlineLevel="1" x14ac:dyDescent="0.35">
      <c r="A1539" s="56"/>
      <c r="B1539" s="60">
        <v>5100</v>
      </c>
      <c r="C1539" s="66" t="s">
        <v>89</v>
      </c>
      <c r="D1539" s="78"/>
      <c r="E1539" s="78"/>
      <c r="F1539" s="78"/>
      <c r="G1539" s="78"/>
      <c r="H1539" s="78"/>
      <c r="I1539" s="78"/>
      <c r="J1539" s="78"/>
    </row>
    <row r="1540" spans="1:10" ht="12" hidden="1" customHeight="1" outlineLevel="1" x14ac:dyDescent="0.35">
      <c r="A1540" s="56"/>
      <c r="B1540" s="60">
        <v>5200</v>
      </c>
      <c r="C1540" s="66" t="s">
        <v>90</v>
      </c>
      <c r="D1540" s="62"/>
      <c r="E1540" s="62"/>
      <c r="F1540" s="62">
        <f>D1540+E1540</f>
        <v>0</v>
      </c>
      <c r="G1540" s="62"/>
      <c r="H1540" s="62">
        <f>F1540+G1540</f>
        <v>0</v>
      </c>
      <c r="I1540" s="62"/>
      <c r="J1540" s="62">
        <f>H1540+I1540</f>
        <v>0</v>
      </c>
    </row>
    <row r="1541" spans="1:10" ht="12" hidden="1" customHeight="1" outlineLevel="1" x14ac:dyDescent="0.35">
      <c r="A1541" s="56"/>
      <c r="B1541" s="60">
        <v>5300</v>
      </c>
      <c r="C1541" s="67" t="s">
        <v>91</v>
      </c>
      <c r="D1541" s="78"/>
      <c r="E1541" s="78"/>
      <c r="F1541" s="78"/>
      <c r="G1541" s="78"/>
      <c r="H1541" s="78"/>
      <c r="I1541" s="78"/>
      <c r="J1541" s="78"/>
    </row>
    <row r="1542" spans="1:10" ht="12" hidden="1" customHeight="1" outlineLevel="1" x14ac:dyDescent="0.35">
      <c r="A1542" s="56"/>
      <c r="B1542" s="17">
        <v>6000</v>
      </c>
      <c r="C1542" s="18" t="s">
        <v>92</v>
      </c>
      <c r="D1542" s="78">
        <f t="shared" ref="D1542:F1542" si="1762">SUM(D1543:D1546)</f>
        <v>0</v>
      </c>
      <c r="E1542" s="78">
        <f t="shared" si="1762"/>
        <v>0</v>
      </c>
      <c r="F1542" s="78">
        <f t="shared" si="1762"/>
        <v>0</v>
      </c>
      <c r="G1542" s="78">
        <f t="shared" ref="G1542:H1542" si="1763">SUM(G1543:G1546)</f>
        <v>0</v>
      </c>
      <c r="H1542" s="78">
        <f t="shared" si="1763"/>
        <v>0</v>
      </c>
      <c r="I1542" s="78">
        <f t="shared" ref="I1542:J1542" si="1764">SUM(I1543:I1546)</f>
        <v>0</v>
      </c>
      <c r="J1542" s="78">
        <f t="shared" si="1764"/>
        <v>0</v>
      </c>
    </row>
    <row r="1543" spans="1:10" ht="12" hidden="1" customHeight="1" outlineLevel="1" x14ac:dyDescent="0.35">
      <c r="A1543" s="56"/>
      <c r="B1543" s="60">
        <v>6200</v>
      </c>
      <c r="C1543" s="66" t="s">
        <v>93</v>
      </c>
      <c r="D1543" s="62"/>
      <c r="E1543" s="62"/>
      <c r="F1543" s="62"/>
      <c r="G1543" s="62"/>
      <c r="H1543" s="62"/>
      <c r="I1543" s="62"/>
      <c r="J1543" s="62"/>
    </row>
    <row r="1544" spans="1:10" ht="12" hidden="1" customHeight="1" outlineLevel="1" x14ac:dyDescent="0.35">
      <c r="A1544" s="56"/>
      <c r="B1544" s="60">
        <v>6300</v>
      </c>
      <c r="C1544" s="66" t="s">
        <v>94</v>
      </c>
      <c r="D1544" s="62"/>
      <c r="E1544" s="62"/>
      <c r="F1544" s="62"/>
      <c r="G1544" s="62"/>
      <c r="H1544" s="62"/>
      <c r="I1544" s="62"/>
      <c r="J1544" s="62"/>
    </row>
    <row r="1545" spans="1:10" ht="12" hidden="1" customHeight="1" outlineLevel="1" x14ac:dyDescent="0.35">
      <c r="A1545" s="56"/>
      <c r="B1545" s="60">
        <v>6400</v>
      </c>
      <c r="C1545" s="66" t="s">
        <v>95</v>
      </c>
      <c r="D1545" s="62"/>
      <c r="E1545" s="62"/>
      <c r="F1545" s="62"/>
      <c r="G1545" s="62"/>
      <c r="H1545" s="62"/>
      <c r="I1545" s="62"/>
      <c r="J1545" s="62"/>
    </row>
    <row r="1546" spans="1:10" ht="12" hidden="1" customHeight="1" outlineLevel="1" x14ac:dyDescent="0.35">
      <c r="A1546" s="56"/>
      <c r="B1546" s="60">
        <v>6500</v>
      </c>
      <c r="C1546" s="67" t="s">
        <v>96</v>
      </c>
      <c r="D1546" s="62"/>
      <c r="E1546" s="62"/>
      <c r="F1546" s="62"/>
      <c r="G1546" s="62"/>
      <c r="H1546" s="62"/>
      <c r="I1546" s="62"/>
      <c r="J1546" s="62"/>
    </row>
    <row r="1547" spans="1:10" ht="12" hidden="1" customHeight="1" outlineLevel="1" x14ac:dyDescent="0.35">
      <c r="A1547" s="56"/>
      <c r="B1547" s="17">
        <v>7000</v>
      </c>
      <c r="C1547" s="18" t="s">
        <v>97</v>
      </c>
      <c r="D1547" s="78">
        <f t="shared" ref="D1547:F1547" si="1765">SUM(D1548:D1550)</f>
        <v>0</v>
      </c>
      <c r="E1547" s="78">
        <f t="shared" si="1765"/>
        <v>0</v>
      </c>
      <c r="F1547" s="78">
        <f t="shared" si="1765"/>
        <v>0</v>
      </c>
      <c r="G1547" s="78">
        <f t="shared" ref="G1547:H1547" si="1766">SUM(G1548:G1550)</f>
        <v>0</v>
      </c>
      <c r="H1547" s="78">
        <f t="shared" si="1766"/>
        <v>0</v>
      </c>
      <c r="I1547" s="78">
        <f t="shared" ref="I1547:J1547" si="1767">SUM(I1548:I1550)</f>
        <v>0</v>
      </c>
      <c r="J1547" s="78">
        <f t="shared" si="1767"/>
        <v>0</v>
      </c>
    </row>
    <row r="1548" spans="1:10" ht="12" hidden="1" customHeight="1" outlineLevel="1" x14ac:dyDescent="0.35">
      <c r="A1548" s="56"/>
      <c r="B1548" s="68">
        <v>7200</v>
      </c>
      <c r="C1548" s="69" t="s">
        <v>98</v>
      </c>
      <c r="D1548" s="62"/>
      <c r="E1548" s="62"/>
      <c r="F1548" s="62"/>
      <c r="G1548" s="62"/>
      <c r="H1548" s="62"/>
      <c r="I1548" s="62"/>
      <c r="J1548" s="62"/>
    </row>
    <row r="1549" spans="1:10" ht="12" hidden="1" customHeight="1" outlineLevel="1" x14ac:dyDescent="0.35">
      <c r="A1549" s="56"/>
      <c r="B1549" s="68">
        <v>7500</v>
      </c>
      <c r="C1549" s="69" t="s">
        <v>99</v>
      </c>
      <c r="D1549" s="62"/>
      <c r="E1549" s="62"/>
      <c r="F1549" s="62"/>
      <c r="G1549" s="62"/>
      <c r="H1549" s="62"/>
      <c r="I1549" s="62"/>
      <c r="J1549" s="62"/>
    </row>
    <row r="1550" spans="1:10" ht="12" hidden="1" customHeight="1" outlineLevel="1" x14ac:dyDescent="0.35">
      <c r="A1550" s="56"/>
      <c r="B1550" s="68">
        <v>7700</v>
      </c>
      <c r="C1550" s="69" t="s">
        <v>100</v>
      </c>
      <c r="D1550" s="62"/>
      <c r="E1550" s="62"/>
      <c r="F1550" s="62"/>
      <c r="G1550" s="62"/>
      <c r="H1550" s="62"/>
      <c r="I1550" s="62"/>
      <c r="J1550" s="62"/>
    </row>
    <row r="1551" spans="1:10" ht="12" hidden="1" customHeight="1" outlineLevel="1" x14ac:dyDescent="0.35">
      <c r="A1551" s="56"/>
      <c r="B1551" s="70">
        <v>8000</v>
      </c>
      <c r="C1551" s="71" t="s">
        <v>101</v>
      </c>
      <c r="D1551" s="78">
        <f t="shared" ref="D1551:F1551" si="1768">SUM(D1552:D1554)</f>
        <v>0</v>
      </c>
      <c r="E1551" s="78">
        <f t="shared" si="1768"/>
        <v>0</v>
      </c>
      <c r="F1551" s="78">
        <f t="shared" si="1768"/>
        <v>0</v>
      </c>
      <c r="G1551" s="78">
        <f t="shared" ref="G1551:H1551" si="1769">SUM(G1552:G1554)</f>
        <v>0</v>
      </c>
      <c r="H1551" s="78">
        <f t="shared" si="1769"/>
        <v>0</v>
      </c>
      <c r="I1551" s="78">
        <f t="shared" ref="I1551:J1551" si="1770">SUM(I1552:I1554)</f>
        <v>0</v>
      </c>
      <c r="J1551" s="78">
        <f t="shared" si="1770"/>
        <v>0</v>
      </c>
    </row>
    <row r="1552" spans="1:10" ht="12" hidden="1" customHeight="1" outlineLevel="1" x14ac:dyDescent="0.35">
      <c r="A1552" s="56"/>
      <c r="B1552" s="72">
        <v>8100</v>
      </c>
      <c r="C1552" s="73" t="s">
        <v>102</v>
      </c>
      <c r="D1552" s="78"/>
      <c r="E1552" s="78"/>
      <c r="F1552" s="78"/>
      <c r="G1552" s="78"/>
      <c r="H1552" s="78"/>
      <c r="I1552" s="78"/>
      <c r="J1552" s="78"/>
    </row>
    <row r="1553" spans="1:10" ht="12" hidden="1" customHeight="1" outlineLevel="1" x14ac:dyDescent="0.35">
      <c r="A1553" s="56"/>
      <c r="B1553" s="72">
        <v>8600</v>
      </c>
      <c r="C1553" s="73" t="s">
        <v>103</v>
      </c>
      <c r="D1553" s="78"/>
      <c r="E1553" s="78"/>
      <c r="F1553" s="78"/>
      <c r="G1553" s="78"/>
      <c r="H1553" s="78"/>
      <c r="I1553" s="78"/>
      <c r="J1553" s="78"/>
    </row>
    <row r="1554" spans="1:10" ht="12" hidden="1" customHeight="1" outlineLevel="1" x14ac:dyDescent="0.35">
      <c r="A1554" s="56"/>
      <c r="B1554" s="72">
        <v>8900</v>
      </c>
      <c r="C1554" s="73" t="s">
        <v>104</v>
      </c>
      <c r="D1554" s="78"/>
      <c r="E1554" s="78"/>
      <c r="F1554" s="78"/>
      <c r="G1554" s="78"/>
      <c r="H1554" s="78"/>
      <c r="I1554" s="78"/>
      <c r="J1554" s="78"/>
    </row>
    <row r="1555" spans="1:10" ht="17.149999999999999" customHeight="1" collapsed="1" x14ac:dyDescent="0.35">
      <c r="A1555" s="96" t="s">
        <v>190</v>
      </c>
      <c r="B1555" s="97"/>
      <c r="C1555" s="98" t="s">
        <v>191</v>
      </c>
      <c r="D1555" s="44">
        <f t="shared" ref="D1555:F1555" si="1771">D1556+D1572+D1585</f>
        <v>7967639</v>
      </c>
      <c r="E1555" s="44">
        <f t="shared" si="1771"/>
        <v>10355</v>
      </c>
      <c r="F1555" s="44">
        <f t="shared" si="1771"/>
        <v>7977994</v>
      </c>
      <c r="G1555" s="44">
        <f t="shared" ref="G1555:H1555" si="1772">G1556+G1572+G1585</f>
        <v>168325</v>
      </c>
      <c r="H1555" s="44">
        <f t="shared" si="1772"/>
        <v>8146319</v>
      </c>
      <c r="I1555" s="44">
        <f t="shared" ref="I1555:J1555" si="1773">I1556+I1572+I1585</f>
        <v>98080</v>
      </c>
      <c r="J1555" s="44">
        <f t="shared" si="1773"/>
        <v>8244399</v>
      </c>
    </row>
    <row r="1556" spans="1:10" ht="12" customHeight="1" x14ac:dyDescent="0.35">
      <c r="A1556" s="45"/>
      <c r="B1556" s="46"/>
      <c r="C1556" s="47" t="s">
        <v>283</v>
      </c>
      <c r="D1556" s="48">
        <f t="shared" ref="D1556:F1556" si="1774">D1557+D1560+D1566+D1569+D1576+D1581</f>
        <v>7844237</v>
      </c>
      <c r="E1556" s="48">
        <f t="shared" si="1774"/>
        <v>10765</v>
      </c>
      <c r="F1556" s="48">
        <f t="shared" si="1774"/>
        <v>7855002</v>
      </c>
      <c r="G1556" s="48">
        <f t="shared" ref="G1556:H1556" si="1775">G1557+G1560+G1566+G1569+G1576+G1581</f>
        <v>154118</v>
      </c>
      <c r="H1556" s="48">
        <f t="shared" si="1775"/>
        <v>8009120</v>
      </c>
      <c r="I1556" s="48">
        <f t="shared" ref="I1556:J1556" si="1776">I1557+I1560+I1566+I1569+I1576+I1581</f>
        <v>50201</v>
      </c>
      <c r="J1556" s="48">
        <f t="shared" si="1776"/>
        <v>8059321</v>
      </c>
    </row>
    <row r="1557" spans="1:10" ht="12" customHeight="1" x14ac:dyDescent="0.35">
      <c r="A1557" s="45"/>
      <c r="B1557" s="49">
        <v>1000</v>
      </c>
      <c r="C1557" s="50" t="s">
        <v>73</v>
      </c>
      <c r="D1557" s="51">
        <f t="shared" ref="D1557:F1572" si="1777">D1591+D1625+D1829+D1863</f>
        <v>3841622</v>
      </c>
      <c r="E1557" s="51">
        <f t="shared" si="1777"/>
        <v>5580</v>
      </c>
      <c r="F1557" s="51">
        <f t="shared" si="1777"/>
        <v>3847202</v>
      </c>
      <c r="G1557" s="51">
        <f t="shared" ref="G1557:H1557" si="1778">G1591+G1625+G1829+G1863</f>
        <v>42063</v>
      </c>
      <c r="H1557" s="51">
        <f t="shared" si="1778"/>
        <v>3889265</v>
      </c>
      <c r="I1557" s="51">
        <f t="shared" ref="I1557:J1557" si="1779">I1591+I1625+I1829+I1863</f>
        <v>55403</v>
      </c>
      <c r="J1557" s="51">
        <f t="shared" si="1779"/>
        <v>3944668</v>
      </c>
    </row>
    <row r="1558" spans="1:10" ht="12" customHeight="1" x14ac:dyDescent="0.35">
      <c r="A1558" s="45"/>
      <c r="B1558" s="52">
        <v>1100</v>
      </c>
      <c r="C1558" s="53" t="s">
        <v>74</v>
      </c>
      <c r="D1558" s="54">
        <f t="shared" si="1777"/>
        <v>2977570</v>
      </c>
      <c r="E1558" s="54">
        <f t="shared" si="1777"/>
        <v>3166</v>
      </c>
      <c r="F1558" s="54">
        <f t="shared" si="1777"/>
        <v>2980736</v>
      </c>
      <c r="G1558" s="54">
        <f t="shared" ref="G1558:H1558" si="1780">G1592+G1626+G1830+G1864</f>
        <v>30618</v>
      </c>
      <c r="H1558" s="54">
        <f t="shared" si="1780"/>
        <v>3011354</v>
      </c>
      <c r="I1558" s="54">
        <f t="shared" ref="I1558:J1558" si="1781">I1592+I1626+I1830+I1864</f>
        <v>49068</v>
      </c>
      <c r="J1558" s="54">
        <f t="shared" si="1781"/>
        <v>3060422</v>
      </c>
    </row>
    <row r="1559" spans="1:10" ht="12" customHeight="1" x14ac:dyDescent="0.35">
      <c r="A1559" s="45"/>
      <c r="B1559" s="52">
        <v>1200</v>
      </c>
      <c r="C1559" s="55" t="s">
        <v>75</v>
      </c>
      <c r="D1559" s="54">
        <f t="shared" si="1777"/>
        <v>864052</v>
      </c>
      <c r="E1559" s="54">
        <f t="shared" si="1777"/>
        <v>2414</v>
      </c>
      <c r="F1559" s="54">
        <f t="shared" si="1777"/>
        <v>866466</v>
      </c>
      <c r="G1559" s="54">
        <f t="shared" ref="G1559:H1559" si="1782">G1593+G1627+G1831+G1865</f>
        <v>11445</v>
      </c>
      <c r="H1559" s="54">
        <f t="shared" si="1782"/>
        <v>877911</v>
      </c>
      <c r="I1559" s="54">
        <f t="shared" ref="I1559:J1559" si="1783">I1593+I1627+I1831+I1865</f>
        <v>6335</v>
      </c>
      <c r="J1559" s="54">
        <f t="shared" si="1783"/>
        <v>884246</v>
      </c>
    </row>
    <row r="1560" spans="1:10" ht="12" customHeight="1" x14ac:dyDescent="0.35">
      <c r="A1560" s="56"/>
      <c r="B1560" s="57">
        <v>2000</v>
      </c>
      <c r="C1560" s="58" t="s">
        <v>76</v>
      </c>
      <c r="D1560" s="59">
        <f t="shared" si="1777"/>
        <v>1895235</v>
      </c>
      <c r="E1560" s="59">
        <f t="shared" si="1777"/>
        <v>-125</v>
      </c>
      <c r="F1560" s="59">
        <f t="shared" si="1777"/>
        <v>1895110</v>
      </c>
      <c r="G1560" s="59">
        <f t="shared" ref="G1560:H1560" si="1784">G1594+G1628+G1832+G1866</f>
        <v>15617</v>
      </c>
      <c r="H1560" s="59">
        <f t="shared" si="1784"/>
        <v>1910727</v>
      </c>
      <c r="I1560" s="59">
        <f t="shared" ref="I1560:J1560" si="1785">I1594+I1628+I1832+I1866</f>
        <v>-49398</v>
      </c>
      <c r="J1560" s="59">
        <f t="shared" si="1785"/>
        <v>1861329</v>
      </c>
    </row>
    <row r="1561" spans="1:10" ht="12" customHeight="1" x14ac:dyDescent="0.35">
      <c r="A1561" s="56"/>
      <c r="B1561" s="60">
        <v>2100</v>
      </c>
      <c r="C1561" s="61" t="s">
        <v>77</v>
      </c>
      <c r="D1561" s="62">
        <f t="shared" si="1777"/>
        <v>4412</v>
      </c>
      <c r="E1561" s="62">
        <f t="shared" si="1777"/>
        <v>0</v>
      </c>
      <c r="F1561" s="62">
        <f>F1595+F1629+F1833+F1867</f>
        <v>4412</v>
      </c>
      <c r="G1561" s="62">
        <f t="shared" ref="G1561:H1561" si="1786">G1595+G1629+G1833+G1867</f>
        <v>4259</v>
      </c>
      <c r="H1561" s="62">
        <f t="shared" si="1786"/>
        <v>8671</v>
      </c>
      <c r="I1561" s="62">
        <f t="shared" ref="I1561:J1561" si="1787">I1595+I1629+I1833+I1867</f>
        <v>3539</v>
      </c>
      <c r="J1561" s="62">
        <f t="shared" si="1787"/>
        <v>12210</v>
      </c>
    </row>
    <row r="1562" spans="1:10" ht="12" customHeight="1" x14ac:dyDescent="0.35">
      <c r="A1562" s="56"/>
      <c r="B1562" s="60">
        <v>2200</v>
      </c>
      <c r="C1562" s="61" t="s">
        <v>78</v>
      </c>
      <c r="D1562" s="62">
        <f t="shared" si="1777"/>
        <v>1628178</v>
      </c>
      <c r="E1562" s="62">
        <f t="shared" si="1777"/>
        <v>-1137</v>
      </c>
      <c r="F1562" s="62">
        <f t="shared" si="1777"/>
        <v>1627041</v>
      </c>
      <c r="G1562" s="62">
        <f t="shared" ref="G1562:H1562" si="1788">G1596+G1630+G1834+G1868</f>
        <v>-10158</v>
      </c>
      <c r="H1562" s="62">
        <f t="shared" si="1788"/>
        <v>1616883</v>
      </c>
      <c r="I1562" s="62">
        <f t="shared" ref="I1562:J1562" si="1789">I1596+I1630+I1834+I1868</f>
        <v>-141766</v>
      </c>
      <c r="J1562" s="62">
        <f t="shared" si="1789"/>
        <v>1475117</v>
      </c>
    </row>
    <row r="1563" spans="1:10" ht="12" customHeight="1" x14ac:dyDescent="0.35">
      <c r="A1563" s="56"/>
      <c r="B1563" s="60">
        <v>2300</v>
      </c>
      <c r="C1563" s="61" t="s">
        <v>79</v>
      </c>
      <c r="D1563" s="62">
        <f t="shared" si="1777"/>
        <v>212684</v>
      </c>
      <c r="E1563" s="62">
        <f t="shared" si="1777"/>
        <v>1904</v>
      </c>
      <c r="F1563" s="62">
        <f t="shared" si="1777"/>
        <v>214588</v>
      </c>
      <c r="G1563" s="62">
        <f t="shared" ref="G1563:H1563" si="1790">G1597+G1631+G1835+G1869</f>
        <v>21230</v>
      </c>
      <c r="H1563" s="62">
        <f t="shared" si="1790"/>
        <v>235818</v>
      </c>
      <c r="I1563" s="62">
        <f t="shared" ref="I1563:J1563" si="1791">I1597+I1631+I1835+I1869</f>
        <v>82962</v>
      </c>
      <c r="J1563" s="62">
        <f t="shared" si="1791"/>
        <v>318780</v>
      </c>
    </row>
    <row r="1564" spans="1:10" ht="12" customHeight="1" x14ac:dyDescent="0.35">
      <c r="A1564" s="56"/>
      <c r="B1564" s="60">
        <v>2400</v>
      </c>
      <c r="C1564" s="61" t="s">
        <v>80</v>
      </c>
      <c r="D1564" s="62">
        <f t="shared" si="1777"/>
        <v>29318</v>
      </c>
      <c r="E1564" s="62">
        <f t="shared" si="1777"/>
        <v>0</v>
      </c>
      <c r="F1564" s="62">
        <f t="shared" si="1777"/>
        <v>29318</v>
      </c>
      <c r="G1564" s="62">
        <f t="shared" ref="G1564:H1564" si="1792">G1598+G1632+G1836+G1870</f>
        <v>0</v>
      </c>
      <c r="H1564" s="62">
        <f t="shared" si="1792"/>
        <v>29318</v>
      </c>
      <c r="I1564" s="62">
        <f t="shared" ref="I1564:J1564" si="1793">I1598+I1632+I1836+I1870</f>
        <v>320</v>
      </c>
      <c r="J1564" s="62">
        <f t="shared" si="1793"/>
        <v>29638</v>
      </c>
    </row>
    <row r="1565" spans="1:10" ht="12" customHeight="1" x14ac:dyDescent="0.35">
      <c r="A1565" s="56"/>
      <c r="B1565" s="60">
        <v>2500</v>
      </c>
      <c r="C1565" s="61" t="s">
        <v>81</v>
      </c>
      <c r="D1565" s="62">
        <f t="shared" si="1777"/>
        <v>20643</v>
      </c>
      <c r="E1565" s="62">
        <f t="shared" si="1777"/>
        <v>-892</v>
      </c>
      <c r="F1565" s="62">
        <f t="shared" si="1777"/>
        <v>19751</v>
      </c>
      <c r="G1565" s="62">
        <f t="shared" ref="G1565:H1565" si="1794">G1599+G1633+G1837+G1871</f>
        <v>286</v>
      </c>
      <c r="H1565" s="62">
        <f t="shared" si="1794"/>
        <v>20037</v>
      </c>
      <c r="I1565" s="62">
        <f t="shared" ref="I1565:J1565" si="1795">I1599+I1633+I1837+I1871</f>
        <v>5547</v>
      </c>
      <c r="J1565" s="62">
        <f t="shared" si="1795"/>
        <v>25584</v>
      </c>
    </row>
    <row r="1566" spans="1:10" ht="12" customHeight="1" x14ac:dyDescent="0.35">
      <c r="A1566" s="56"/>
      <c r="B1566" s="17">
        <v>3000</v>
      </c>
      <c r="C1566" s="63" t="s">
        <v>82</v>
      </c>
      <c r="D1566" s="59">
        <f t="shared" si="1777"/>
        <v>1992100</v>
      </c>
      <c r="E1566" s="59">
        <f t="shared" si="1777"/>
        <v>0</v>
      </c>
      <c r="F1566" s="59">
        <f t="shared" si="1777"/>
        <v>1992100</v>
      </c>
      <c r="G1566" s="59">
        <f t="shared" ref="G1566:H1566" si="1796">G1600+G1634+G1838+G1872</f>
        <v>96438</v>
      </c>
      <c r="H1566" s="59">
        <f t="shared" si="1796"/>
        <v>2088538</v>
      </c>
      <c r="I1566" s="59">
        <f t="shared" ref="I1566:J1566" si="1797">I1600+I1634+I1838+I1872</f>
        <v>40496</v>
      </c>
      <c r="J1566" s="59">
        <f t="shared" si="1797"/>
        <v>2129034</v>
      </c>
    </row>
    <row r="1567" spans="1:10" ht="12" customHeight="1" x14ac:dyDescent="0.35">
      <c r="A1567" s="56"/>
      <c r="B1567" s="60">
        <v>3200</v>
      </c>
      <c r="C1567" s="61" t="s">
        <v>83</v>
      </c>
      <c r="D1567" s="62">
        <f t="shared" si="1777"/>
        <v>1992100</v>
      </c>
      <c r="E1567" s="62">
        <f t="shared" si="1777"/>
        <v>0</v>
      </c>
      <c r="F1567" s="62">
        <f t="shared" si="1777"/>
        <v>1992100</v>
      </c>
      <c r="G1567" s="62">
        <f t="shared" ref="G1567:H1567" si="1798">G1601+G1635+G1839+G1873</f>
        <v>96438</v>
      </c>
      <c r="H1567" s="62">
        <f t="shared" si="1798"/>
        <v>2088538</v>
      </c>
      <c r="I1567" s="62">
        <f t="shared" ref="I1567:J1567" si="1799">I1601+I1635+I1839+I1873</f>
        <v>40496</v>
      </c>
      <c r="J1567" s="62">
        <f t="shared" si="1799"/>
        <v>2129034</v>
      </c>
    </row>
    <row r="1568" spans="1:10" ht="12" hidden="1" customHeight="1" outlineLevel="1" x14ac:dyDescent="0.35">
      <c r="A1568" s="56"/>
      <c r="B1568" s="60">
        <v>3300</v>
      </c>
      <c r="C1568" s="61" t="s">
        <v>84</v>
      </c>
      <c r="D1568" s="62">
        <f t="shared" si="1777"/>
        <v>0</v>
      </c>
      <c r="E1568" s="62">
        <f t="shared" si="1777"/>
        <v>0</v>
      </c>
      <c r="F1568" s="62">
        <f t="shared" si="1777"/>
        <v>0</v>
      </c>
      <c r="G1568" s="62">
        <f t="shared" ref="G1568:H1568" si="1800">G1602+G1636+G1840+G1874</f>
        <v>0</v>
      </c>
      <c r="H1568" s="62">
        <f t="shared" si="1800"/>
        <v>0</v>
      </c>
      <c r="I1568" s="62">
        <f t="shared" ref="I1568:J1568" si="1801">I1602+I1636+I1840+I1874</f>
        <v>0</v>
      </c>
      <c r="J1568" s="62">
        <f t="shared" si="1801"/>
        <v>0</v>
      </c>
    </row>
    <row r="1569" spans="1:10" ht="12" hidden="1" customHeight="1" outlineLevel="1" x14ac:dyDescent="0.35">
      <c r="A1569" s="56"/>
      <c r="B1569" s="17">
        <v>4000</v>
      </c>
      <c r="C1569" s="64" t="s">
        <v>85</v>
      </c>
      <c r="D1569" s="59">
        <f t="shared" si="1777"/>
        <v>0</v>
      </c>
      <c r="E1569" s="59">
        <f t="shared" si="1777"/>
        <v>0</v>
      </c>
      <c r="F1569" s="59">
        <f t="shared" si="1777"/>
        <v>0</v>
      </c>
      <c r="G1569" s="59">
        <f t="shared" ref="G1569:H1569" si="1802">G1603+G1637+G1841+G1875</f>
        <v>0</v>
      </c>
      <c r="H1569" s="59">
        <f t="shared" si="1802"/>
        <v>0</v>
      </c>
      <c r="I1569" s="59">
        <f t="shared" ref="I1569:J1569" si="1803">I1603+I1637+I1841+I1875</f>
        <v>0</v>
      </c>
      <c r="J1569" s="59">
        <f t="shared" si="1803"/>
        <v>0</v>
      </c>
    </row>
    <row r="1570" spans="1:10" ht="12" hidden="1" customHeight="1" outlineLevel="1" x14ac:dyDescent="0.35">
      <c r="A1570" s="56"/>
      <c r="B1570" s="60">
        <v>4200</v>
      </c>
      <c r="C1570" s="65" t="s">
        <v>86</v>
      </c>
      <c r="D1570" s="62">
        <f t="shared" si="1777"/>
        <v>0</v>
      </c>
      <c r="E1570" s="62">
        <f t="shared" si="1777"/>
        <v>0</v>
      </c>
      <c r="F1570" s="62">
        <f t="shared" si="1777"/>
        <v>0</v>
      </c>
      <c r="G1570" s="62">
        <f t="shared" ref="G1570:H1570" si="1804">G1604+G1638+G1842+G1876</f>
        <v>0</v>
      </c>
      <c r="H1570" s="62">
        <f t="shared" si="1804"/>
        <v>0</v>
      </c>
      <c r="I1570" s="62">
        <f t="shared" ref="I1570:J1570" si="1805">I1604+I1638+I1842+I1876</f>
        <v>0</v>
      </c>
      <c r="J1570" s="62">
        <f t="shared" si="1805"/>
        <v>0</v>
      </c>
    </row>
    <row r="1571" spans="1:10" ht="12" hidden="1" customHeight="1" outlineLevel="1" x14ac:dyDescent="0.35">
      <c r="A1571" s="56"/>
      <c r="B1571" s="60">
        <v>4300</v>
      </c>
      <c r="C1571" s="65" t="s">
        <v>87</v>
      </c>
      <c r="D1571" s="62">
        <f t="shared" si="1777"/>
        <v>0</v>
      </c>
      <c r="E1571" s="62">
        <f t="shared" si="1777"/>
        <v>0</v>
      </c>
      <c r="F1571" s="62">
        <f t="shared" si="1777"/>
        <v>0</v>
      </c>
      <c r="G1571" s="62">
        <f t="shared" ref="G1571:H1571" si="1806">G1605+G1639+G1843+G1877</f>
        <v>0</v>
      </c>
      <c r="H1571" s="62">
        <f t="shared" si="1806"/>
        <v>0</v>
      </c>
      <c r="I1571" s="62">
        <f t="shared" ref="I1571:J1571" si="1807">I1605+I1639+I1843+I1877</f>
        <v>0</v>
      </c>
      <c r="J1571" s="62">
        <f t="shared" si="1807"/>
        <v>0</v>
      </c>
    </row>
    <row r="1572" spans="1:10" ht="12" customHeight="1" collapsed="1" x14ac:dyDescent="0.35">
      <c r="A1572" s="56"/>
      <c r="B1572" s="17">
        <v>5000</v>
      </c>
      <c r="C1572" s="18" t="s">
        <v>88</v>
      </c>
      <c r="D1572" s="59">
        <f t="shared" si="1777"/>
        <v>123402</v>
      </c>
      <c r="E1572" s="59">
        <f t="shared" si="1777"/>
        <v>-410</v>
      </c>
      <c r="F1572" s="59">
        <f t="shared" si="1777"/>
        <v>122992</v>
      </c>
      <c r="G1572" s="59">
        <f t="shared" ref="G1572:H1572" si="1808">G1606+G1640+G1844+G1878</f>
        <v>14207</v>
      </c>
      <c r="H1572" s="59">
        <f t="shared" si="1808"/>
        <v>137199</v>
      </c>
      <c r="I1572" s="59">
        <f t="shared" ref="I1572:J1572" si="1809">I1606+I1640+I1844+I1878</f>
        <v>47879</v>
      </c>
      <c r="J1572" s="59">
        <f t="shared" si="1809"/>
        <v>185078</v>
      </c>
    </row>
    <row r="1573" spans="1:10" ht="12" customHeight="1" x14ac:dyDescent="0.35">
      <c r="A1573" s="56"/>
      <c r="B1573" s="60">
        <v>5100</v>
      </c>
      <c r="C1573" s="66" t="s">
        <v>89</v>
      </c>
      <c r="D1573" s="62">
        <f t="shared" ref="D1573:F1587" si="1810">D1607+D1641+D1845+D1879</f>
        <v>950</v>
      </c>
      <c r="E1573" s="62">
        <f t="shared" si="1810"/>
        <v>0</v>
      </c>
      <c r="F1573" s="62">
        <f t="shared" si="1810"/>
        <v>950</v>
      </c>
      <c r="G1573" s="62">
        <f t="shared" ref="G1573:H1573" si="1811">G1607+G1641+G1845+G1879</f>
        <v>-532</v>
      </c>
      <c r="H1573" s="62">
        <f t="shared" si="1811"/>
        <v>418</v>
      </c>
      <c r="I1573" s="62">
        <f t="shared" ref="I1573:J1573" si="1812">I1607+I1641+I1845+I1879</f>
        <v>0</v>
      </c>
      <c r="J1573" s="62">
        <f t="shared" si="1812"/>
        <v>418</v>
      </c>
    </row>
    <row r="1574" spans="1:10" ht="12" customHeight="1" x14ac:dyDescent="0.35">
      <c r="A1574" s="56"/>
      <c r="B1574" s="60">
        <v>5200</v>
      </c>
      <c r="C1574" s="66" t="s">
        <v>90</v>
      </c>
      <c r="D1574" s="62">
        <f t="shared" si="1810"/>
        <v>122452</v>
      </c>
      <c r="E1574" s="62">
        <f t="shared" si="1810"/>
        <v>-410</v>
      </c>
      <c r="F1574" s="62">
        <f>F1608+F1642+F1846+F1880</f>
        <v>122042</v>
      </c>
      <c r="G1574" s="62">
        <f t="shared" ref="G1574:I1574" si="1813">G1608+G1642+G1846+G1880</f>
        <v>14739</v>
      </c>
      <c r="H1574" s="62">
        <f>H1608+H1642+H1846+H1880</f>
        <v>136781</v>
      </c>
      <c r="I1574" s="62">
        <f t="shared" si="1813"/>
        <v>47879</v>
      </c>
      <c r="J1574" s="62">
        <f>J1608+J1642+J1846+J1880</f>
        <v>184660</v>
      </c>
    </row>
    <row r="1575" spans="1:10" ht="12" hidden="1" customHeight="1" outlineLevel="1" x14ac:dyDescent="0.35">
      <c r="A1575" s="56"/>
      <c r="B1575" s="60">
        <v>5300</v>
      </c>
      <c r="C1575" s="67" t="s">
        <v>91</v>
      </c>
      <c r="D1575" s="62">
        <f t="shared" si="1810"/>
        <v>0</v>
      </c>
      <c r="E1575" s="62">
        <f t="shared" si="1810"/>
        <v>0</v>
      </c>
      <c r="F1575" s="62">
        <f t="shared" si="1810"/>
        <v>0</v>
      </c>
      <c r="G1575" s="62">
        <f t="shared" ref="G1575:H1575" si="1814">G1609+G1643+G1847+G1881</f>
        <v>0</v>
      </c>
      <c r="H1575" s="62">
        <f t="shared" si="1814"/>
        <v>0</v>
      </c>
      <c r="I1575" s="62">
        <f t="shared" ref="I1575:J1575" si="1815">I1609+I1643+I1847+I1881</f>
        <v>0</v>
      </c>
      <c r="J1575" s="62">
        <f t="shared" si="1815"/>
        <v>0</v>
      </c>
    </row>
    <row r="1576" spans="1:10" ht="12" customHeight="1" collapsed="1" x14ac:dyDescent="0.35">
      <c r="A1576" s="56"/>
      <c r="B1576" s="17">
        <v>6000</v>
      </c>
      <c r="C1576" s="18" t="s">
        <v>92</v>
      </c>
      <c r="D1576" s="59">
        <f t="shared" si="1810"/>
        <v>0</v>
      </c>
      <c r="E1576" s="59">
        <f t="shared" si="1810"/>
        <v>5000</v>
      </c>
      <c r="F1576" s="59">
        <f t="shared" si="1810"/>
        <v>5000</v>
      </c>
      <c r="G1576" s="59">
        <f t="shared" ref="G1576:H1576" si="1816">G1610+G1644+G1848+G1882</f>
        <v>0</v>
      </c>
      <c r="H1576" s="59">
        <f t="shared" si="1816"/>
        <v>5000</v>
      </c>
      <c r="I1576" s="59">
        <f t="shared" ref="I1576:J1576" si="1817">I1610+I1644+I1848+I1882</f>
        <v>3700</v>
      </c>
      <c r="J1576" s="59">
        <f t="shared" si="1817"/>
        <v>8700</v>
      </c>
    </row>
    <row r="1577" spans="1:10" ht="12" hidden="1" customHeight="1" outlineLevel="1" x14ac:dyDescent="0.35">
      <c r="A1577" s="56"/>
      <c r="B1577" s="60">
        <v>6200</v>
      </c>
      <c r="C1577" s="66" t="s">
        <v>93</v>
      </c>
      <c r="D1577" s="62">
        <f t="shared" si="1810"/>
        <v>0</v>
      </c>
      <c r="E1577" s="62">
        <f t="shared" si="1810"/>
        <v>0</v>
      </c>
      <c r="F1577" s="62">
        <f t="shared" si="1810"/>
        <v>0</v>
      </c>
      <c r="G1577" s="62">
        <f t="shared" ref="G1577:H1577" si="1818">G1611+G1645+G1849+G1883</f>
        <v>0</v>
      </c>
      <c r="H1577" s="62">
        <f t="shared" si="1818"/>
        <v>0</v>
      </c>
      <c r="I1577" s="62">
        <f t="shared" ref="I1577:J1577" si="1819">I1611+I1645+I1849+I1883</f>
        <v>0</v>
      </c>
      <c r="J1577" s="62">
        <f t="shared" si="1819"/>
        <v>0</v>
      </c>
    </row>
    <row r="1578" spans="1:10" ht="12" hidden="1" customHeight="1" outlineLevel="1" x14ac:dyDescent="0.35">
      <c r="A1578" s="56"/>
      <c r="B1578" s="60">
        <v>6300</v>
      </c>
      <c r="C1578" s="66" t="s">
        <v>94</v>
      </c>
      <c r="D1578" s="62">
        <f t="shared" si="1810"/>
        <v>0</v>
      </c>
      <c r="E1578" s="62">
        <f t="shared" si="1810"/>
        <v>0</v>
      </c>
      <c r="F1578" s="62">
        <f t="shared" si="1810"/>
        <v>0</v>
      </c>
      <c r="G1578" s="62">
        <f t="shared" ref="G1578:H1578" si="1820">G1612+G1646+G1850+G1884</f>
        <v>0</v>
      </c>
      <c r="H1578" s="62">
        <f t="shared" si="1820"/>
        <v>0</v>
      </c>
      <c r="I1578" s="62">
        <f t="shared" ref="I1578:J1578" si="1821">I1612+I1646+I1850+I1884</f>
        <v>0</v>
      </c>
      <c r="J1578" s="62">
        <f t="shared" si="1821"/>
        <v>0</v>
      </c>
    </row>
    <row r="1579" spans="1:10" ht="12" customHeight="1" collapsed="1" x14ac:dyDescent="0.35">
      <c r="A1579" s="56"/>
      <c r="B1579" s="60">
        <v>6400</v>
      </c>
      <c r="C1579" s="66" t="s">
        <v>95</v>
      </c>
      <c r="D1579" s="62">
        <f t="shared" si="1810"/>
        <v>0</v>
      </c>
      <c r="E1579" s="62">
        <f t="shared" si="1810"/>
        <v>5000</v>
      </c>
      <c r="F1579" s="62">
        <f t="shared" si="1810"/>
        <v>5000</v>
      </c>
      <c r="G1579" s="62">
        <f t="shared" ref="G1579:H1579" si="1822">G1613+G1647+G1851+G1885</f>
        <v>0</v>
      </c>
      <c r="H1579" s="62">
        <f t="shared" si="1822"/>
        <v>5000</v>
      </c>
      <c r="I1579" s="62">
        <f t="shared" ref="I1579:J1579" si="1823">I1613+I1647+I1851+I1885</f>
        <v>3700</v>
      </c>
      <c r="J1579" s="62">
        <f t="shared" si="1823"/>
        <v>8700</v>
      </c>
    </row>
    <row r="1580" spans="1:10" ht="12" hidden="1" customHeight="1" outlineLevel="1" x14ac:dyDescent="0.35">
      <c r="A1580" s="56"/>
      <c r="B1580" s="60">
        <v>6500</v>
      </c>
      <c r="C1580" s="67" t="s">
        <v>96</v>
      </c>
      <c r="D1580" s="62">
        <f t="shared" si="1810"/>
        <v>0</v>
      </c>
      <c r="E1580" s="62">
        <f t="shared" si="1810"/>
        <v>0</v>
      </c>
      <c r="F1580" s="62">
        <f t="shared" si="1810"/>
        <v>0</v>
      </c>
      <c r="G1580" s="62">
        <f t="shared" ref="G1580:H1580" si="1824">G1614+G1648+G1852+G1886</f>
        <v>0</v>
      </c>
      <c r="H1580" s="62">
        <f t="shared" si="1824"/>
        <v>0</v>
      </c>
      <c r="I1580" s="62">
        <f t="shared" ref="I1580:J1580" si="1825">I1614+I1648+I1852+I1886</f>
        <v>0</v>
      </c>
      <c r="J1580" s="62">
        <f t="shared" si="1825"/>
        <v>0</v>
      </c>
    </row>
    <row r="1581" spans="1:10" ht="12" customHeight="1" collapsed="1" x14ac:dyDescent="0.35">
      <c r="A1581" s="56"/>
      <c r="B1581" s="17">
        <v>7000</v>
      </c>
      <c r="C1581" s="18" t="s">
        <v>97</v>
      </c>
      <c r="D1581" s="59">
        <f t="shared" si="1810"/>
        <v>115280</v>
      </c>
      <c r="E1581" s="59">
        <f t="shared" si="1810"/>
        <v>310</v>
      </c>
      <c r="F1581" s="59">
        <f t="shared" si="1810"/>
        <v>115590</v>
      </c>
      <c r="G1581" s="59">
        <f t="shared" ref="G1581:H1581" si="1826">G1615+G1649+G1853+G1887</f>
        <v>0</v>
      </c>
      <c r="H1581" s="59">
        <f t="shared" si="1826"/>
        <v>115590</v>
      </c>
      <c r="I1581" s="59">
        <f t="shared" ref="I1581:J1581" si="1827">I1615+I1649+I1853+I1887</f>
        <v>0</v>
      </c>
      <c r="J1581" s="59">
        <f t="shared" si="1827"/>
        <v>115590</v>
      </c>
    </row>
    <row r="1582" spans="1:10" ht="12" customHeight="1" x14ac:dyDescent="0.35">
      <c r="A1582" s="56"/>
      <c r="B1582" s="68">
        <v>7200</v>
      </c>
      <c r="C1582" s="69" t="s">
        <v>98</v>
      </c>
      <c r="D1582" s="62">
        <f t="shared" si="1810"/>
        <v>115280</v>
      </c>
      <c r="E1582" s="62">
        <f t="shared" si="1810"/>
        <v>310</v>
      </c>
      <c r="F1582" s="62">
        <f t="shared" si="1810"/>
        <v>115590</v>
      </c>
      <c r="G1582" s="62">
        <f t="shared" ref="G1582:H1582" si="1828">G1616+G1650+G1854+G1888</f>
        <v>0</v>
      </c>
      <c r="H1582" s="62">
        <f t="shared" si="1828"/>
        <v>115590</v>
      </c>
      <c r="I1582" s="62">
        <f t="shared" ref="I1582:J1582" si="1829">I1616+I1650+I1854+I1888</f>
        <v>0</v>
      </c>
      <c r="J1582" s="62">
        <f t="shared" si="1829"/>
        <v>115590</v>
      </c>
    </row>
    <row r="1583" spans="1:10" ht="12" hidden="1" customHeight="1" outlineLevel="1" x14ac:dyDescent="0.35">
      <c r="A1583" s="56"/>
      <c r="B1583" s="68">
        <v>7500</v>
      </c>
      <c r="C1583" s="69" t="s">
        <v>99</v>
      </c>
      <c r="D1583" s="62">
        <f t="shared" si="1810"/>
        <v>0</v>
      </c>
      <c r="E1583" s="62">
        <f t="shared" si="1810"/>
        <v>0</v>
      </c>
      <c r="F1583" s="62">
        <f t="shared" si="1810"/>
        <v>0</v>
      </c>
      <c r="G1583" s="62">
        <f t="shared" ref="G1583:H1583" si="1830">G1617+G1651+G1855+G1889</f>
        <v>0</v>
      </c>
      <c r="H1583" s="62">
        <f t="shared" si="1830"/>
        <v>0</v>
      </c>
      <c r="I1583" s="62">
        <f t="shared" ref="I1583:J1583" si="1831">I1617+I1651+I1855+I1889</f>
        <v>0</v>
      </c>
      <c r="J1583" s="62">
        <f t="shared" si="1831"/>
        <v>0</v>
      </c>
    </row>
    <row r="1584" spans="1:10" ht="12" hidden="1" customHeight="1" outlineLevel="1" x14ac:dyDescent="0.35">
      <c r="A1584" s="56"/>
      <c r="B1584" s="68">
        <v>7700</v>
      </c>
      <c r="C1584" s="69" t="s">
        <v>100</v>
      </c>
      <c r="D1584" s="62">
        <f t="shared" si="1810"/>
        <v>0</v>
      </c>
      <c r="E1584" s="62">
        <f t="shared" si="1810"/>
        <v>0</v>
      </c>
      <c r="F1584" s="62">
        <f t="shared" si="1810"/>
        <v>0</v>
      </c>
      <c r="G1584" s="62">
        <f t="shared" ref="G1584:H1584" si="1832">G1618+G1652+G1856+G1890</f>
        <v>0</v>
      </c>
      <c r="H1584" s="62">
        <f t="shared" si="1832"/>
        <v>0</v>
      </c>
      <c r="I1584" s="62">
        <f t="shared" ref="I1584:J1584" si="1833">I1618+I1652+I1856+I1890</f>
        <v>0</v>
      </c>
      <c r="J1584" s="62">
        <f t="shared" si="1833"/>
        <v>0</v>
      </c>
    </row>
    <row r="1585" spans="1:10" ht="12" hidden="1" customHeight="1" outlineLevel="1" x14ac:dyDescent="0.35">
      <c r="A1585" s="56"/>
      <c r="B1585" s="70">
        <v>8000</v>
      </c>
      <c r="C1585" s="71" t="s">
        <v>101</v>
      </c>
      <c r="D1585" s="59">
        <f t="shared" si="1810"/>
        <v>0</v>
      </c>
      <c r="E1585" s="59">
        <f t="shared" si="1810"/>
        <v>0</v>
      </c>
      <c r="F1585" s="59">
        <f t="shared" si="1810"/>
        <v>0</v>
      </c>
      <c r="G1585" s="59">
        <f t="shared" ref="G1585:H1585" si="1834">G1619+G1653+G1857+G1891</f>
        <v>0</v>
      </c>
      <c r="H1585" s="59">
        <f t="shared" si="1834"/>
        <v>0</v>
      </c>
      <c r="I1585" s="59">
        <f t="shared" ref="I1585:J1585" si="1835">I1619+I1653+I1857+I1891</f>
        <v>0</v>
      </c>
      <c r="J1585" s="59">
        <f t="shared" si="1835"/>
        <v>0</v>
      </c>
    </row>
    <row r="1586" spans="1:10" ht="12" hidden="1" customHeight="1" outlineLevel="1" x14ac:dyDescent="0.35">
      <c r="A1586" s="56"/>
      <c r="B1586" s="72">
        <v>8100</v>
      </c>
      <c r="C1586" s="73" t="s">
        <v>102</v>
      </c>
      <c r="D1586" s="62">
        <f t="shared" si="1810"/>
        <v>0</v>
      </c>
      <c r="E1586" s="62">
        <f t="shared" si="1810"/>
        <v>0</v>
      </c>
      <c r="F1586" s="62">
        <f t="shared" si="1810"/>
        <v>0</v>
      </c>
      <c r="G1586" s="62">
        <f t="shared" ref="G1586:H1586" si="1836">G1620+G1654+G1858+G1892</f>
        <v>0</v>
      </c>
      <c r="H1586" s="62">
        <f t="shared" si="1836"/>
        <v>0</v>
      </c>
      <c r="I1586" s="62">
        <f t="shared" ref="I1586:J1586" si="1837">I1620+I1654+I1858+I1892</f>
        <v>0</v>
      </c>
      <c r="J1586" s="62">
        <f t="shared" si="1837"/>
        <v>0</v>
      </c>
    </row>
    <row r="1587" spans="1:10" ht="12" hidden="1" customHeight="1" outlineLevel="1" x14ac:dyDescent="0.35">
      <c r="A1587" s="56"/>
      <c r="B1587" s="72">
        <v>8600</v>
      </c>
      <c r="C1587" s="73" t="s">
        <v>103</v>
      </c>
      <c r="D1587" s="62">
        <f t="shared" si="1810"/>
        <v>0</v>
      </c>
      <c r="E1587" s="62">
        <f t="shared" si="1810"/>
        <v>0</v>
      </c>
      <c r="F1587" s="62">
        <f t="shared" si="1810"/>
        <v>0</v>
      </c>
      <c r="G1587" s="62">
        <f t="shared" ref="G1587:H1587" si="1838">G1621+G1655+G1859+G1893</f>
        <v>0</v>
      </c>
      <c r="H1587" s="62">
        <f t="shared" si="1838"/>
        <v>0</v>
      </c>
      <c r="I1587" s="62">
        <f t="shared" ref="I1587:J1587" si="1839">I1621+I1655+I1859+I1893</f>
        <v>0</v>
      </c>
      <c r="J1587" s="62">
        <f t="shared" si="1839"/>
        <v>0</v>
      </c>
    </row>
    <row r="1588" spans="1:10" ht="12" hidden="1" customHeight="1" outlineLevel="1" x14ac:dyDescent="0.35">
      <c r="A1588" s="56"/>
      <c r="B1588" s="72">
        <v>8900</v>
      </c>
      <c r="C1588" s="73" t="s">
        <v>104</v>
      </c>
      <c r="D1588" s="62">
        <f t="shared" ref="D1588:J1588" si="1840">D1622+D1656+D1860+D1894</f>
        <v>0</v>
      </c>
      <c r="E1588" s="62">
        <f t="shared" si="1840"/>
        <v>0</v>
      </c>
      <c r="F1588" s="62">
        <f t="shared" si="1840"/>
        <v>0</v>
      </c>
      <c r="G1588" s="62">
        <f t="shared" si="1840"/>
        <v>0</v>
      </c>
      <c r="H1588" s="62">
        <f t="shared" si="1840"/>
        <v>0</v>
      </c>
      <c r="I1588" s="62">
        <f t="shared" si="1840"/>
        <v>0</v>
      </c>
      <c r="J1588" s="62">
        <f t="shared" si="1840"/>
        <v>0</v>
      </c>
    </row>
    <row r="1589" spans="1:10" ht="12" customHeight="1" collapsed="1" x14ac:dyDescent="0.35">
      <c r="A1589" s="74" t="s">
        <v>30</v>
      </c>
      <c r="B1589" s="75"/>
      <c r="C1589" s="76" t="s">
        <v>192</v>
      </c>
      <c r="D1589" s="77">
        <f t="shared" ref="D1589:E1589" si="1841">D1590+D1606+D1619</f>
        <v>1977829</v>
      </c>
      <c r="E1589" s="77">
        <f t="shared" si="1841"/>
        <v>5000</v>
      </c>
      <c r="F1589" s="77">
        <f>F1590+F1606+F1619</f>
        <v>1982829</v>
      </c>
      <c r="G1589" s="77">
        <f t="shared" ref="G1589:I1589" si="1842">G1590+G1606+G1619</f>
        <v>100000</v>
      </c>
      <c r="H1589" s="77">
        <f>H1590+H1606+H1619</f>
        <v>2082829</v>
      </c>
      <c r="I1589" s="77">
        <f t="shared" si="1842"/>
        <v>9572</v>
      </c>
      <c r="J1589" s="77">
        <f>J1590+J1606+J1619</f>
        <v>2092401</v>
      </c>
    </row>
    <row r="1590" spans="1:10" ht="12" customHeight="1" x14ac:dyDescent="0.35">
      <c r="A1590" s="45"/>
      <c r="B1590" s="46"/>
      <c r="C1590" s="47" t="s">
        <v>283</v>
      </c>
      <c r="D1590" s="48">
        <f t="shared" ref="D1590:E1590" si="1843">D1591+D1594+D1600+D1603+D1610+D1615</f>
        <v>1977829</v>
      </c>
      <c r="E1590" s="48">
        <f t="shared" si="1843"/>
        <v>5000</v>
      </c>
      <c r="F1590" s="48">
        <f>F1591+F1594+F1600+F1603+F1610+F1615</f>
        <v>1982829</v>
      </c>
      <c r="G1590" s="48">
        <f t="shared" ref="G1590:I1590" si="1844">G1591+G1594+G1600+G1603+G1610+G1615</f>
        <v>100000</v>
      </c>
      <c r="H1590" s="48">
        <f>H1591+H1594+H1600+H1603+H1610+H1615</f>
        <v>2082829</v>
      </c>
      <c r="I1590" s="48">
        <f t="shared" si="1844"/>
        <v>-23928</v>
      </c>
      <c r="J1590" s="48">
        <f>J1591+J1594+J1600+J1603+J1610+J1615</f>
        <v>2058901</v>
      </c>
    </row>
    <row r="1591" spans="1:10" ht="12" customHeight="1" x14ac:dyDescent="0.35">
      <c r="A1591" s="45"/>
      <c r="B1591" s="49">
        <v>1000</v>
      </c>
      <c r="C1591" s="50" t="s">
        <v>73</v>
      </c>
      <c r="D1591" s="48">
        <f t="shared" ref="D1591:F1591" si="1845">SUM(D1592:D1593)</f>
        <v>127807</v>
      </c>
      <c r="E1591" s="48">
        <f t="shared" si="1845"/>
        <v>0</v>
      </c>
      <c r="F1591" s="48">
        <f t="shared" si="1845"/>
        <v>127807</v>
      </c>
      <c r="G1591" s="48">
        <f t="shared" ref="G1591:H1591" si="1846">SUM(G1592:G1593)</f>
        <v>0</v>
      </c>
      <c r="H1591" s="48">
        <f t="shared" si="1846"/>
        <v>127807</v>
      </c>
      <c r="I1591" s="48">
        <f t="shared" ref="I1591:J1591" si="1847">SUM(I1592:I1593)</f>
        <v>3900</v>
      </c>
      <c r="J1591" s="48">
        <f t="shared" si="1847"/>
        <v>131707</v>
      </c>
    </row>
    <row r="1592" spans="1:10" ht="12" customHeight="1" x14ac:dyDescent="0.35">
      <c r="A1592" s="45"/>
      <c r="B1592" s="52">
        <v>1100</v>
      </c>
      <c r="C1592" s="53" t="s">
        <v>74</v>
      </c>
      <c r="D1592" s="54">
        <v>98436</v>
      </c>
      <c r="E1592" s="54"/>
      <c r="F1592" s="54">
        <f>D1592+E1592</f>
        <v>98436</v>
      </c>
      <c r="G1592" s="54"/>
      <c r="H1592" s="54">
        <f>F1592+G1592</f>
        <v>98436</v>
      </c>
      <c r="I1592" s="54">
        <v>3190</v>
      </c>
      <c r="J1592" s="54">
        <f>H1592+I1592</f>
        <v>101626</v>
      </c>
    </row>
    <row r="1593" spans="1:10" ht="12" customHeight="1" x14ac:dyDescent="0.35">
      <c r="A1593" s="45"/>
      <c r="B1593" s="52">
        <v>1200</v>
      </c>
      <c r="C1593" s="55" t="s">
        <v>75</v>
      </c>
      <c r="D1593" s="54">
        <v>29371</v>
      </c>
      <c r="E1593" s="54"/>
      <c r="F1593" s="54">
        <f>D1593+E1593</f>
        <v>29371</v>
      </c>
      <c r="G1593" s="54"/>
      <c r="H1593" s="54">
        <f>F1593+G1593</f>
        <v>29371</v>
      </c>
      <c r="I1593" s="54">
        <v>710</v>
      </c>
      <c r="J1593" s="54">
        <f>H1593+I1593</f>
        <v>30081</v>
      </c>
    </row>
    <row r="1594" spans="1:10" ht="12" customHeight="1" x14ac:dyDescent="0.35">
      <c r="A1594" s="56"/>
      <c r="B1594" s="57">
        <v>2000</v>
      </c>
      <c r="C1594" s="58" t="s">
        <v>76</v>
      </c>
      <c r="D1594" s="78">
        <f t="shared" ref="D1594:F1594" si="1848">SUM(D1595:D1599)</f>
        <v>148122</v>
      </c>
      <c r="E1594" s="78">
        <f t="shared" si="1848"/>
        <v>0</v>
      </c>
      <c r="F1594" s="78">
        <f t="shared" si="1848"/>
        <v>148122</v>
      </c>
      <c r="G1594" s="78">
        <f t="shared" ref="G1594:H1594" si="1849">SUM(G1595:G1599)</f>
        <v>3562</v>
      </c>
      <c r="H1594" s="78">
        <f t="shared" si="1849"/>
        <v>151684</v>
      </c>
      <c r="I1594" s="78">
        <f t="shared" ref="I1594:J1594" si="1850">SUM(I1595:I1599)</f>
        <v>-28037</v>
      </c>
      <c r="J1594" s="78">
        <f t="shared" si="1850"/>
        <v>123647</v>
      </c>
    </row>
    <row r="1595" spans="1:10" ht="12" customHeight="1" x14ac:dyDescent="0.35">
      <c r="A1595" s="56"/>
      <c r="B1595" s="60">
        <v>2100</v>
      </c>
      <c r="C1595" s="61" t="s">
        <v>77</v>
      </c>
      <c r="D1595" s="62"/>
      <c r="E1595" s="62"/>
      <c r="F1595" s="62">
        <f t="shared" ref="F1595:H1599" si="1851">D1595+E1595</f>
        <v>0</v>
      </c>
      <c r="G1595" s="62"/>
      <c r="H1595" s="62">
        <f t="shared" si="1851"/>
        <v>0</v>
      </c>
      <c r="I1595" s="62">
        <v>2658</v>
      </c>
      <c r="J1595" s="62">
        <f t="shared" ref="J1595:J1599" si="1852">H1595+I1595</f>
        <v>2658</v>
      </c>
    </row>
    <row r="1596" spans="1:10" ht="12" customHeight="1" x14ac:dyDescent="0.35">
      <c r="A1596" s="56"/>
      <c r="B1596" s="60">
        <v>2200</v>
      </c>
      <c r="C1596" s="61" t="s">
        <v>78</v>
      </c>
      <c r="D1596" s="62">
        <v>143508</v>
      </c>
      <c r="E1596" s="62"/>
      <c r="F1596" s="62">
        <f t="shared" si="1851"/>
        <v>143508</v>
      </c>
      <c r="G1596" s="62">
        <v>1610</v>
      </c>
      <c r="H1596" s="62">
        <f t="shared" si="1851"/>
        <v>145118</v>
      </c>
      <c r="I1596" s="62">
        <v>-71279</v>
      </c>
      <c r="J1596" s="62">
        <f t="shared" si="1852"/>
        <v>73839</v>
      </c>
    </row>
    <row r="1597" spans="1:10" ht="12" customHeight="1" x14ac:dyDescent="0.35">
      <c r="A1597" s="56"/>
      <c r="B1597" s="60">
        <v>2300</v>
      </c>
      <c r="C1597" s="61" t="s">
        <v>79</v>
      </c>
      <c r="D1597" s="62">
        <v>4494</v>
      </c>
      <c r="E1597" s="62"/>
      <c r="F1597" s="62">
        <f t="shared" si="1851"/>
        <v>4494</v>
      </c>
      <c r="G1597" s="62">
        <v>1952</v>
      </c>
      <c r="H1597" s="62">
        <f t="shared" si="1851"/>
        <v>6446</v>
      </c>
      <c r="I1597" s="62">
        <v>40584</v>
      </c>
      <c r="J1597" s="62">
        <f t="shared" si="1852"/>
        <v>47030</v>
      </c>
    </row>
    <row r="1598" spans="1:10" ht="12" hidden="1" customHeight="1" outlineLevel="1" x14ac:dyDescent="0.35">
      <c r="A1598" s="56"/>
      <c r="B1598" s="60">
        <v>2400</v>
      </c>
      <c r="C1598" s="61" t="s">
        <v>80</v>
      </c>
      <c r="D1598" s="62"/>
      <c r="E1598" s="62"/>
      <c r="F1598" s="62">
        <f t="shared" si="1851"/>
        <v>0</v>
      </c>
      <c r="G1598" s="62"/>
      <c r="H1598" s="62">
        <f t="shared" si="1851"/>
        <v>0</v>
      </c>
      <c r="I1598" s="62"/>
      <c r="J1598" s="62">
        <f t="shared" si="1852"/>
        <v>0</v>
      </c>
    </row>
    <row r="1599" spans="1:10" ht="12" customHeight="1" collapsed="1" x14ac:dyDescent="0.35">
      <c r="A1599" s="56"/>
      <c r="B1599" s="60">
        <v>2500</v>
      </c>
      <c r="C1599" s="61" t="s">
        <v>81</v>
      </c>
      <c r="D1599" s="62">
        <v>120</v>
      </c>
      <c r="E1599" s="62"/>
      <c r="F1599" s="62">
        <f t="shared" si="1851"/>
        <v>120</v>
      </c>
      <c r="G1599" s="62"/>
      <c r="H1599" s="62">
        <f t="shared" si="1851"/>
        <v>120</v>
      </c>
      <c r="I1599" s="62"/>
      <c r="J1599" s="62">
        <f t="shared" si="1852"/>
        <v>120</v>
      </c>
    </row>
    <row r="1600" spans="1:10" ht="12" customHeight="1" x14ac:dyDescent="0.35">
      <c r="A1600" s="56"/>
      <c r="B1600" s="17">
        <v>3000</v>
      </c>
      <c r="C1600" s="63" t="s">
        <v>82</v>
      </c>
      <c r="D1600" s="78">
        <f t="shared" ref="D1600:F1600" si="1853">SUM(D1601:D1602)</f>
        <v>1701900</v>
      </c>
      <c r="E1600" s="78">
        <f t="shared" si="1853"/>
        <v>0</v>
      </c>
      <c r="F1600" s="78">
        <f t="shared" si="1853"/>
        <v>1701900</v>
      </c>
      <c r="G1600" s="78">
        <f t="shared" ref="G1600:H1600" si="1854">SUM(G1601:G1602)</f>
        <v>96438</v>
      </c>
      <c r="H1600" s="78">
        <f t="shared" si="1854"/>
        <v>1798338</v>
      </c>
      <c r="I1600" s="78">
        <f t="shared" ref="I1600:J1600" si="1855">SUM(I1601:I1602)</f>
        <v>-1391</v>
      </c>
      <c r="J1600" s="78">
        <f t="shared" si="1855"/>
        <v>1796947</v>
      </c>
    </row>
    <row r="1601" spans="1:10" ht="12" customHeight="1" x14ac:dyDescent="0.35">
      <c r="A1601" s="56"/>
      <c r="B1601" s="60">
        <v>3200</v>
      </c>
      <c r="C1601" s="61" t="s">
        <v>83</v>
      </c>
      <c r="D1601" s="62">
        <v>1701900</v>
      </c>
      <c r="E1601" s="62"/>
      <c r="F1601" s="62">
        <f>D1601+E1601</f>
        <v>1701900</v>
      </c>
      <c r="G1601" s="62">
        <v>96438</v>
      </c>
      <c r="H1601" s="62">
        <f>F1601+G1601</f>
        <v>1798338</v>
      </c>
      <c r="I1601" s="62">
        <v>-1391</v>
      </c>
      <c r="J1601" s="62">
        <f>H1601+I1601</f>
        <v>1796947</v>
      </c>
    </row>
    <row r="1602" spans="1:10" ht="12" hidden="1" customHeight="1" outlineLevel="1" x14ac:dyDescent="0.35">
      <c r="A1602" s="56"/>
      <c r="B1602" s="60">
        <v>3300</v>
      </c>
      <c r="C1602" s="61" t="s">
        <v>84</v>
      </c>
      <c r="D1602" s="62"/>
      <c r="E1602" s="62"/>
      <c r="F1602" s="62"/>
      <c r="G1602" s="62"/>
      <c r="H1602" s="62"/>
      <c r="I1602" s="62"/>
      <c r="J1602" s="62"/>
    </row>
    <row r="1603" spans="1:10" ht="12" hidden="1" customHeight="1" outlineLevel="1" x14ac:dyDescent="0.35">
      <c r="A1603" s="56"/>
      <c r="B1603" s="17">
        <v>4000</v>
      </c>
      <c r="C1603" s="64" t="s">
        <v>85</v>
      </c>
      <c r="D1603" s="78">
        <f t="shared" ref="D1603:F1603" si="1856">SUM(D1604:D1605)</f>
        <v>0</v>
      </c>
      <c r="E1603" s="78">
        <f t="shared" si="1856"/>
        <v>0</v>
      </c>
      <c r="F1603" s="78">
        <f t="shared" si="1856"/>
        <v>0</v>
      </c>
      <c r="G1603" s="78">
        <f t="shared" ref="G1603:H1603" si="1857">SUM(G1604:G1605)</f>
        <v>0</v>
      </c>
      <c r="H1603" s="78">
        <f t="shared" si="1857"/>
        <v>0</v>
      </c>
      <c r="I1603" s="78">
        <f t="shared" ref="I1603:J1603" si="1858">SUM(I1604:I1605)</f>
        <v>0</v>
      </c>
      <c r="J1603" s="78">
        <f t="shared" si="1858"/>
        <v>0</v>
      </c>
    </row>
    <row r="1604" spans="1:10" ht="12" hidden="1" customHeight="1" outlineLevel="1" x14ac:dyDescent="0.35">
      <c r="A1604" s="56"/>
      <c r="B1604" s="60">
        <v>4200</v>
      </c>
      <c r="C1604" s="65" t="s">
        <v>86</v>
      </c>
      <c r="D1604" s="62"/>
      <c r="E1604" s="62"/>
      <c r="F1604" s="62"/>
      <c r="G1604" s="62"/>
      <c r="H1604" s="62"/>
      <c r="I1604" s="62"/>
      <c r="J1604" s="62"/>
    </row>
    <row r="1605" spans="1:10" ht="12" hidden="1" customHeight="1" outlineLevel="1" x14ac:dyDescent="0.35">
      <c r="A1605" s="56"/>
      <c r="B1605" s="60">
        <v>4300</v>
      </c>
      <c r="C1605" s="65" t="s">
        <v>87</v>
      </c>
      <c r="D1605" s="62"/>
      <c r="E1605" s="62"/>
      <c r="F1605" s="62"/>
      <c r="G1605" s="62"/>
      <c r="H1605" s="62"/>
      <c r="I1605" s="62"/>
      <c r="J1605" s="62"/>
    </row>
    <row r="1606" spans="1:10" ht="12" customHeight="1" collapsed="1" x14ac:dyDescent="0.35">
      <c r="A1606" s="56"/>
      <c r="B1606" s="17">
        <v>5000</v>
      </c>
      <c r="C1606" s="18" t="s">
        <v>88</v>
      </c>
      <c r="D1606" s="78">
        <f t="shared" ref="D1606:F1606" si="1859">SUM(D1607:D1609)</f>
        <v>0</v>
      </c>
      <c r="E1606" s="78">
        <f t="shared" si="1859"/>
        <v>0</v>
      </c>
      <c r="F1606" s="78">
        <f t="shared" si="1859"/>
        <v>0</v>
      </c>
      <c r="G1606" s="78">
        <f t="shared" ref="G1606:H1606" si="1860">SUM(G1607:G1609)</f>
        <v>0</v>
      </c>
      <c r="H1606" s="78">
        <f t="shared" si="1860"/>
        <v>0</v>
      </c>
      <c r="I1606" s="78">
        <f t="shared" ref="I1606:J1606" si="1861">SUM(I1607:I1609)</f>
        <v>33500</v>
      </c>
      <c r="J1606" s="78">
        <f t="shared" si="1861"/>
        <v>33500</v>
      </c>
    </row>
    <row r="1607" spans="1:10" ht="12" hidden="1" customHeight="1" outlineLevel="1" x14ac:dyDescent="0.35">
      <c r="A1607" s="56"/>
      <c r="B1607" s="60">
        <v>5100</v>
      </c>
      <c r="C1607" s="66" t="s">
        <v>89</v>
      </c>
      <c r="D1607" s="78"/>
      <c r="E1607" s="78"/>
      <c r="F1607" s="78"/>
      <c r="G1607" s="78"/>
      <c r="H1607" s="78"/>
      <c r="I1607" s="78"/>
      <c r="J1607" s="78"/>
    </row>
    <row r="1608" spans="1:10" ht="12" customHeight="1" collapsed="1" x14ac:dyDescent="0.35">
      <c r="A1608" s="56"/>
      <c r="B1608" s="60">
        <v>5200</v>
      </c>
      <c r="C1608" s="66" t="s">
        <v>90</v>
      </c>
      <c r="D1608" s="62"/>
      <c r="E1608" s="62"/>
      <c r="F1608" s="62">
        <f>D1608+E1608</f>
        <v>0</v>
      </c>
      <c r="G1608" s="62"/>
      <c r="H1608" s="62">
        <f>F1608+G1608</f>
        <v>0</v>
      </c>
      <c r="I1608" s="62">
        <v>33500</v>
      </c>
      <c r="J1608" s="62">
        <f>H1608+I1608</f>
        <v>33500</v>
      </c>
    </row>
    <row r="1609" spans="1:10" ht="12" hidden="1" customHeight="1" outlineLevel="1" x14ac:dyDescent="0.35">
      <c r="A1609" s="56"/>
      <c r="B1609" s="60">
        <v>5300</v>
      </c>
      <c r="C1609" s="67" t="s">
        <v>91</v>
      </c>
      <c r="D1609" s="78"/>
      <c r="E1609" s="78"/>
      <c r="F1609" s="78"/>
      <c r="G1609" s="78"/>
      <c r="H1609" s="78"/>
      <c r="I1609" s="78"/>
      <c r="J1609" s="78"/>
    </row>
    <row r="1610" spans="1:10" ht="12" customHeight="1" collapsed="1" x14ac:dyDescent="0.35">
      <c r="A1610" s="56"/>
      <c r="B1610" s="17">
        <v>6000</v>
      </c>
      <c r="C1610" s="18" t="s">
        <v>92</v>
      </c>
      <c r="D1610" s="78">
        <f t="shared" ref="D1610:F1610" si="1862">SUM(D1611:D1614)</f>
        <v>0</v>
      </c>
      <c r="E1610" s="78">
        <f t="shared" si="1862"/>
        <v>5000</v>
      </c>
      <c r="F1610" s="78">
        <f t="shared" si="1862"/>
        <v>5000</v>
      </c>
      <c r="G1610" s="78">
        <f t="shared" ref="G1610:H1610" si="1863">SUM(G1611:G1614)</f>
        <v>0</v>
      </c>
      <c r="H1610" s="78">
        <f t="shared" si="1863"/>
        <v>5000</v>
      </c>
      <c r="I1610" s="78">
        <f t="shared" ref="I1610:J1610" si="1864">SUM(I1611:I1614)</f>
        <v>1600</v>
      </c>
      <c r="J1610" s="78">
        <f t="shared" si="1864"/>
        <v>6600</v>
      </c>
    </row>
    <row r="1611" spans="1:10" ht="12" hidden="1" customHeight="1" outlineLevel="1" x14ac:dyDescent="0.35">
      <c r="A1611" s="56"/>
      <c r="B1611" s="60">
        <v>6200</v>
      </c>
      <c r="C1611" s="66" t="s">
        <v>93</v>
      </c>
      <c r="D1611" s="62"/>
      <c r="E1611" s="62"/>
      <c r="F1611" s="62">
        <f t="shared" ref="F1611:H1613" si="1865">D1611+E1611</f>
        <v>0</v>
      </c>
      <c r="G1611" s="62"/>
      <c r="H1611" s="62">
        <f t="shared" si="1865"/>
        <v>0</v>
      </c>
      <c r="I1611" s="62"/>
      <c r="J1611" s="62">
        <f t="shared" ref="J1611:J1613" si="1866">H1611+I1611</f>
        <v>0</v>
      </c>
    </row>
    <row r="1612" spans="1:10" ht="12" hidden="1" customHeight="1" outlineLevel="1" x14ac:dyDescent="0.35">
      <c r="A1612" s="56"/>
      <c r="B1612" s="60">
        <v>6300</v>
      </c>
      <c r="C1612" s="66" t="s">
        <v>94</v>
      </c>
      <c r="D1612" s="62"/>
      <c r="E1612" s="62"/>
      <c r="F1612" s="62">
        <f t="shared" si="1865"/>
        <v>0</v>
      </c>
      <c r="G1612" s="62"/>
      <c r="H1612" s="62">
        <f t="shared" si="1865"/>
        <v>0</v>
      </c>
      <c r="I1612" s="62"/>
      <c r="J1612" s="62">
        <f t="shared" si="1866"/>
        <v>0</v>
      </c>
    </row>
    <row r="1613" spans="1:10" ht="12" customHeight="1" collapsed="1" x14ac:dyDescent="0.35">
      <c r="A1613" s="56"/>
      <c r="B1613" s="60">
        <v>6400</v>
      </c>
      <c r="C1613" s="66" t="s">
        <v>95</v>
      </c>
      <c r="D1613" s="62"/>
      <c r="E1613" s="62">
        <v>5000</v>
      </c>
      <c r="F1613" s="62">
        <f t="shared" si="1865"/>
        <v>5000</v>
      </c>
      <c r="G1613" s="62"/>
      <c r="H1613" s="62">
        <f t="shared" si="1865"/>
        <v>5000</v>
      </c>
      <c r="I1613" s="62">
        <v>1600</v>
      </c>
      <c r="J1613" s="62">
        <f t="shared" si="1866"/>
        <v>6600</v>
      </c>
    </row>
    <row r="1614" spans="1:10" ht="12" hidden="1" customHeight="1" outlineLevel="1" x14ac:dyDescent="0.35">
      <c r="A1614" s="56"/>
      <c r="B1614" s="60">
        <v>6500</v>
      </c>
      <c r="C1614" s="67" t="s">
        <v>96</v>
      </c>
      <c r="D1614" s="62"/>
      <c r="E1614" s="62"/>
      <c r="F1614" s="62"/>
      <c r="G1614" s="62"/>
      <c r="H1614" s="62"/>
      <c r="I1614" s="62"/>
      <c r="J1614" s="62"/>
    </row>
    <row r="1615" spans="1:10" ht="12" hidden="1" customHeight="1" outlineLevel="1" x14ac:dyDescent="0.35">
      <c r="A1615" s="56"/>
      <c r="B1615" s="17">
        <v>7000</v>
      </c>
      <c r="C1615" s="18" t="s">
        <v>97</v>
      </c>
      <c r="D1615" s="78">
        <f t="shared" ref="D1615:F1615" si="1867">SUM(D1616:D1618)</f>
        <v>0</v>
      </c>
      <c r="E1615" s="78">
        <f t="shared" si="1867"/>
        <v>0</v>
      </c>
      <c r="F1615" s="78">
        <f t="shared" si="1867"/>
        <v>0</v>
      </c>
      <c r="G1615" s="78">
        <f t="shared" ref="G1615:H1615" si="1868">SUM(G1616:G1618)</f>
        <v>0</v>
      </c>
      <c r="H1615" s="78">
        <f t="shared" si="1868"/>
        <v>0</v>
      </c>
      <c r="I1615" s="78">
        <f t="shared" ref="I1615:J1615" si="1869">SUM(I1616:I1618)</f>
        <v>0</v>
      </c>
      <c r="J1615" s="78">
        <f t="shared" si="1869"/>
        <v>0</v>
      </c>
    </row>
    <row r="1616" spans="1:10" ht="12" hidden="1" customHeight="1" outlineLevel="1" x14ac:dyDescent="0.35">
      <c r="A1616" s="56"/>
      <c r="B1616" s="68">
        <v>7200</v>
      </c>
      <c r="C1616" s="69" t="s">
        <v>98</v>
      </c>
      <c r="D1616" s="62"/>
      <c r="E1616" s="62"/>
      <c r="F1616" s="62"/>
      <c r="G1616" s="62"/>
      <c r="H1616" s="62"/>
      <c r="I1616" s="62"/>
      <c r="J1616" s="62"/>
    </row>
    <row r="1617" spans="1:10" ht="12" hidden="1" customHeight="1" outlineLevel="1" x14ac:dyDescent="0.35">
      <c r="A1617" s="56"/>
      <c r="B1617" s="68">
        <v>7500</v>
      </c>
      <c r="C1617" s="69" t="s">
        <v>99</v>
      </c>
      <c r="D1617" s="62"/>
      <c r="E1617" s="62"/>
      <c r="F1617" s="62"/>
      <c r="G1617" s="62"/>
      <c r="H1617" s="62"/>
      <c r="I1617" s="62"/>
      <c r="J1617" s="62"/>
    </row>
    <row r="1618" spans="1:10" ht="12" hidden="1" customHeight="1" outlineLevel="1" x14ac:dyDescent="0.35">
      <c r="A1618" s="56"/>
      <c r="B1618" s="68">
        <v>7700</v>
      </c>
      <c r="C1618" s="69" t="s">
        <v>100</v>
      </c>
      <c r="D1618" s="62"/>
      <c r="E1618" s="62"/>
      <c r="F1618" s="62"/>
      <c r="G1618" s="62"/>
      <c r="H1618" s="62"/>
      <c r="I1618" s="62"/>
      <c r="J1618" s="62"/>
    </row>
    <row r="1619" spans="1:10" ht="12" hidden="1" customHeight="1" outlineLevel="1" x14ac:dyDescent="0.35">
      <c r="A1619" s="56"/>
      <c r="B1619" s="70">
        <v>8000</v>
      </c>
      <c r="C1619" s="71" t="s">
        <v>101</v>
      </c>
      <c r="D1619" s="78">
        <f t="shared" ref="D1619:F1619" si="1870">SUM(D1620:D1622)</f>
        <v>0</v>
      </c>
      <c r="E1619" s="78">
        <f t="shared" si="1870"/>
        <v>0</v>
      </c>
      <c r="F1619" s="78">
        <f t="shared" si="1870"/>
        <v>0</v>
      </c>
      <c r="G1619" s="78">
        <f t="shared" ref="G1619:H1619" si="1871">SUM(G1620:G1622)</f>
        <v>0</v>
      </c>
      <c r="H1619" s="78">
        <f t="shared" si="1871"/>
        <v>0</v>
      </c>
      <c r="I1619" s="78">
        <f t="shared" ref="I1619:J1619" si="1872">SUM(I1620:I1622)</f>
        <v>0</v>
      </c>
      <c r="J1619" s="78">
        <f t="shared" si="1872"/>
        <v>0</v>
      </c>
    </row>
    <row r="1620" spans="1:10" ht="12" hidden="1" customHeight="1" outlineLevel="1" x14ac:dyDescent="0.35">
      <c r="A1620" s="56"/>
      <c r="B1620" s="72">
        <v>8100</v>
      </c>
      <c r="C1620" s="73" t="s">
        <v>102</v>
      </c>
      <c r="D1620" s="78"/>
      <c r="E1620" s="78"/>
      <c r="F1620" s="78"/>
      <c r="G1620" s="78"/>
      <c r="H1620" s="78"/>
      <c r="I1620" s="78"/>
      <c r="J1620" s="78"/>
    </row>
    <row r="1621" spans="1:10" ht="12" hidden="1" customHeight="1" outlineLevel="1" x14ac:dyDescent="0.35">
      <c r="A1621" s="56"/>
      <c r="B1621" s="72">
        <v>8600</v>
      </c>
      <c r="C1621" s="73" t="s">
        <v>103</v>
      </c>
      <c r="D1621" s="78"/>
      <c r="E1621" s="78"/>
      <c r="F1621" s="78"/>
      <c r="G1621" s="78"/>
      <c r="H1621" s="78"/>
      <c r="I1621" s="78"/>
      <c r="J1621" s="78"/>
    </row>
    <row r="1622" spans="1:10" ht="12" hidden="1" customHeight="1" outlineLevel="1" x14ac:dyDescent="0.35">
      <c r="A1622" s="56"/>
      <c r="B1622" s="72">
        <v>8900</v>
      </c>
      <c r="C1622" s="73" t="s">
        <v>104</v>
      </c>
      <c r="D1622" s="78"/>
      <c r="E1622" s="78"/>
      <c r="F1622" s="78"/>
      <c r="G1622" s="78"/>
      <c r="H1622" s="78"/>
      <c r="I1622" s="78"/>
      <c r="J1622" s="78"/>
    </row>
    <row r="1623" spans="1:10" ht="12" customHeight="1" collapsed="1" x14ac:dyDescent="0.35">
      <c r="A1623" s="74" t="s">
        <v>193</v>
      </c>
      <c r="B1623" s="75"/>
      <c r="C1623" s="76" t="s">
        <v>194</v>
      </c>
      <c r="D1623" s="77">
        <f t="shared" ref="D1623:F1623" si="1873">D1624+D1640+D1653</f>
        <v>5772577</v>
      </c>
      <c r="E1623" s="77">
        <f t="shared" si="1873"/>
        <v>5355</v>
      </c>
      <c r="F1623" s="77">
        <f t="shared" si="1873"/>
        <v>5777932</v>
      </c>
      <c r="G1623" s="77">
        <f t="shared" ref="G1623:H1623" si="1874">G1624+G1640+G1653</f>
        <v>33964</v>
      </c>
      <c r="H1623" s="77">
        <f t="shared" si="1874"/>
        <v>5811896</v>
      </c>
      <c r="I1623" s="77">
        <f t="shared" ref="I1623:J1623" si="1875">I1624+I1640+I1653</f>
        <v>87524</v>
      </c>
      <c r="J1623" s="77">
        <f t="shared" si="1875"/>
        <v>5899420</v>
      </c>
    </row>
    <row r="1624" spans="1:10" ht="12" customHeight="1" x14ac:dyDescent="0.35">
      <c r="A1624" s="56"/>
      <c r="B1624" s="46"/>
      <c r="C1624" s="47" t="s">
        <v>283</v>
      </c>
      <c r="D1624" s="48">
        <f t="shared" ref="D1624:F1624" si="1876">D1625+D1628+D1634+D1637+D1644+D1649</f>
        <v>5649175</v>
      </c>
      <c r="E1624" s="48">
        <f t="shared" si="1876"/>
        <v>5765</v>
      </c>
      <c r="F1624" s="48">
        <f t="shared" si="1876"/>
        <v>5654940</v>
      </c>
      <c r="G1624" s="48">
        <f t="shared" ref="G1624:H1624" si="1877">G1625+G1628+G1634+G1637+G1644+G1649</f>
        <v>19757</v>
      </c>
      <c r="H1624" s="48">
        <f t="shared" si="1877"/>
        <v>5674697</v>
      </c>
      <c r="I1624" s="48">
        <f t="shared" ref="I1624:J1624" si="1878">I1625+I1628+I1634+I1637+I1644+I1649</f>
        <v>74507</v>
      </c>
      <c r="J1624" s="48">
        <f t="shared" si="1878"/>
        <v>5749204</v>
      </c>
    </row>
    <row r="1625" spans="1:10" ht="12" customHeight="1" x14ac:dyDescent="0.35">
      <c r="A1625" s="56"/>
      <c r="B1625" s="49">
        <v>1000</v>
      </c>
      <c r="C1625" s="50" t="s">
        <v>73</v>
      </c>
      <c r="D1625" s="51">
        <f t="shared" ref="D1625:F1640" si="1879">D1659+D1693+D1727+D1761+D1795</f>
        <v>3567653</v>
      </c>
      <c r="E1625" s="51">
        <f t="shared" si="1879"/>
        <v>5580</v>
      </c>
      <c r="F1625" s="51">
        <f t="shared" si="1879"/>
        <v>3573233</v>
      </c>
      <c r="G1625" s="51">
        <f t="shared" ref="G1625:H1625" si="1880">G1659+G1693+G1727+G1761+G1795</f>
        <v>18335</v>
      </c>
      <c r="H1625" s="51">
        <f t="shared" si="1880"/>
        <v>3591568</v>
      </c>
      <c r="I1625" s="51">
        <f t="shared" ref="I1625:J1625" si="1881">I1659+I1693+I1727+I1761+I1795</f>
        <v>51503</v>
      </c>
      <c r="J1625" s="51">
        <f t="shared" si="1881"/>
        <v>3643071</v>
      </c>
    </row>
    <row r="1626" spans="1:10" ht="12" customHeight="1" x14ac:dyDescent="0.35">
      <c r="A1626" s="56"/>
      <c r="B1626" s="52">
        <v>1100</v>
      </c>
      <c r="C1626" s="53" t="s">
        <v>74</v>
      </c>
      <c r="D1626" s="54">
        <f t="shared" si="1879"/>
        <v>2766408</v>
      </c>
      <c r="E1626" s="54">
        <f t="shared" si="1879"/>
        <v>3166</v>
      </c>
      <c r="F1626" s="54">
        <f t="shared" si="1879"/>
        <v>2769574</v>
      </c>
      <c r="G1626" s="54">
        <f t="shared" ref="G1626:H1626" si="1882">G1660+G1694+G1728+G1762+G1796</f>
        <v>12031</v>
      </c>
      <c r="H1626" s="54">
        <f t="shared" si="1882"/>
        <v>2781605</v>
      </c>
      <c r="I1626" s="54">
        <f t="shared" ref="I1626:J1626" si="1883">I1660+I1694+I1728+I1762+I1796</f>
        <v>46658</v>
      </c>
      <c r="J1626" s="54">
        <f t="shared" si="1883"/>
        <v>2828263</v>
      </c>
    </row>
    <row r="1627" spans="1:10" ht="12" customHeight="1" x14ac:dyDescent="0.35">
      <c r="A1627" s="56"/>
      <c r="B1627" s="52">
        <v>1200</v>
      </c>
      <c r="C1627" s="55" t="s">
        <v>75</v>
      </c>
      <c r="D1627" s="54">
        <f t="shared" si="1879"/>
        <v>801245</v>
      </c>
      <c r="E1627" s="54">
        <f t="shared" si="1879"/>
        <v>2414</v>
      </c>
      <c r="F1627" s="54">
        <f t="shared" si="1879"/>
        <v>803659</v>
      </c>
      <c r="G1627" s="54">
        <f t="shared" ref="G1627:H1627" si="1884">G1661+G1695+G1729+G1763+G1797</f>
        <v>6304</v>
      </c>
      <c r="H1627" s="54">
        <f t="shared" si="1884"/>
        <v>809963</v>
      </c>
      <c r="I1627" s="54">
        <f t="shared" ref="I1627:J1627" si="1885">I1661+I1695+I1729+I1763+I1797</f>
        <v>4845</v>
      </c>
      <c r="J1627" s="54">
        <f t="shared" si="1885"/>
        <v>814808</v>
      </c>
    </row>
    <row r="1628" spans="1:10" ht="12" customHeight="1" x14ac:dyDescent="0.35">
      <c r="A1628" s="56"/>
      <c r="B1628" s="57">
        <v>2000</v>
      </c>
      <c r="C1628" s="58" t="s">
        <v>76</v>
      </c>
      <c r="D1628" s="59">
        <f t="shared" si="1879"/>
        <v>1741442</v>
      </c>
      <c r="E1628" s="59">
        <f t="shared" si="1879"/>
        <v>-125</v>
      </c>
      <c r="F1628" s="59">
        <f t="shared" si="1879"/>
        <v>1741317</v>
      </c>
      <c r="G1628" s="59">
        <f t="shared" ref="G1628:H1628" si="1886">G1662+G1696+G1730+G1764+G1798</f>
        <v>1422</v>
      </c>
      <c r="H1628" s="59">
        <f t="shared" si="1886"/>
        <v>1742739</v>
      </c>
      <c r="I1628" s="59">
        <f t="shared" ref="I1628:J1628" si="1887">I1662+I1696+I1730+I1764+I1798</f>
        <v>-20983</v>
      </c>
      <c r="J1628" s="59">
        <f t="shared" si="1887"/>
        <v>1721756</v>
      </c>
    </row>
    <row r="1629" spans="1:10" ht="12" customHeight="1" x14ac:dyDescent="0.35">
      <c r="A1629" s="56"/>
      <c r="B1629" s="60">
        <v>2100</v>
      </c>
      <c r="C1629" s="61" t="s">
        <v>77</v>
      </c>
      <c r="D1629" s="62">
        <f t="shared" si="1879"/>
        <v>3887</v>
      </c>
      <c r="E1629" s="62">
        <f t="shared" si="1879"/>
        <v>0</v>
      </c>
      <c r="F1629" s="62">
        <f t="shared" si="1879"/>
        <v>3887</v>
      </c>
      <c r="G1629" s="62">
        <f t="shared" ref="G1629:H1629" si="1888">G1663+G1697+G1731+G1765+G1799</f>
        <v>0</v>
      </c>
      <c r="H1629" s="62">
        <f t="shared" si="1888"/>
        <v>3887</v>
      </c>
      <c r="I1629" s="62">
        <f t="shared" ref="I1629:J1629" si="1889">I1663+I1697+I1731+I1765+I1799</f>
        <v>881</v>
      </c>
      <c r="J1629" s="62">
        <f t="shared" si="1889"/>
        <v>4768</v>
      </c>
    </row>
    <row r="1630" spans="1:10" ht="12" customHeight="1" x14ac:dyDescent="0.35">
      <c r="A1630" s="56"/>
      <c r="B1630" s="60">
        <v>2200</v>
      </c>
      <c r="C1630" s="61" t="s">
        <v>78</v>
      </c>
      <c r="D1630" s="62">
        <f t="shared" si="1879"/>
        <v>1480552</v>
      </c>
      <c r="E1630" s="62">
        <f t="shared" si="1879"/>
        <v>-1137</v>
      </c>
      <c r="F1630" s="62">
        <f t="shared" si="1879"/>
        <v>1479415</v>
      </c>
      <c r="G1630" s="62">
        <f t="shared" ref="G1630:H1630" si="1890">G1664+G1698+G1732+G1766+G1800</f>
        <v>-14448</v>
      </c>
      <c r="H1630" s="62">
        <f t="shared" si="1890"/>
        <v>1464967</v>
      </c>
      <c r="I1630" s="62">
        <f t="shared" ref="I1630:J1630" si="1891">I1664+I1698+I1732+I1766+I1800</f>
        <v>-70559</v>
      </c>
      <c r="J1630" s="62">
        <f t="shared" si="1891"/>
        <v>1394408</v>
      </c>
    </row>
    <row r="1631" spans="1:10" ht="12" customHeight="1" x14ac:dyDescent="0.35">
      <c r="A1631" s="56"/>
      <c r="B1631" s="60">
        <v>2300</v>
      </c>
      <c r="C1631" s="61" t="s">
        <v>79</v>
      </c>
      <c r="D1631" s="62">
        <f t="shared" si="1879"/>
        <v>207284</v>
      </c>
      <c r="E1631" s="62">
        <f t="shared" si="1879"/>
        <v>1904</v>
      </c>
      <c r="F1631" s="62">
        <f t="shared" si="1879"/>
        <v>209188</v>
      </c>
      <c r="G1631" s="62">
        <f t="shared" ref="G1631:H1631" si="1892">G1665+G1699+G1733+G1767+G1801</f>
        <v>15584</v>
      </c>
      <c r="H1631" s="62">
        <f t="shared" si="1892"/>
        <v>224772</v>
      </c>
      <c r="I1631" s="62">
        <f t="shared" ref="I1631:J1631" si="1893">I1665+I1699+I1733+I1767+I1801</f>
        <v>42706</v>
      </c>
      <c r="J1631" s="62">
        <f t="shared" si="1893"/>
        <v>267478</v>
      </c>
    </row>
    <row r="1632" spans="1:10" ht="12" customHeight="1" x14ac:dyDescent="0.35">
      <c r="A1632" s="56"/>
      <c r="B1632" s="60">
        <v>2400</v>
      </c>
      <c r="C1632" s="61" t="s">
        <v>80</v>
      </c>
      <c r="D1632" s="62">
        <f t="shared" si="1879"/>
        <v>29318</v>
      </c>
      <c r="E1632" s="62">
        <f t="shared" si="1879"/>
        <v>0</v>
      </c>
      <c r="F1632" s="62">
        <f t="shared" si="1879"/>
        <v>29318</v>
      </c>
      <c r="G1632" s="62">
        <f t="shared" ref="G1632:H1632" si="1894">G1666+G1700+G1734+G1768+G1802</f>
        <v>0</v>
      </c>
      <c r="H1632" s="62">
        <f t="shared" si="1894"/>
        <v>29318</v>
      </c>
      <c r="I1632" s="62">
        <f t="shared" ref="I1632:J1632" si="1895">I1666+I1700+I1734+I1768+I1802</f>
        <v>320</v>
      </c>
      <c r="J1632" s="62">
        <f t="shared" si="1895"/>
        <v>29638</v>
      </c>
    </row>
    <row r="1633" spans="1:10" ht="12" customHeight="1" x14ac:dyDescent="0.35">
      <c r="A1633" s="56"/>
      <c r="B1633" s="60">
        <v>2500</v>
      </c>
      <c r="C1633" s="61" t="s">
        <v>81</v>
      </c>
      <c r="D1633" s="62">
        <f t="shared" si="1879"/>
        <v>20401</v>
      </c>
      <c r="E1633" s="62">
        <f t="shared" si="1879"/>
        <v>-892</v>
      </c>
      <c r="F1633" s="62">
        <f t="shared" si="1879"/>
        <v>19509</v>
      </c>
      <c r="G1633" s="62">
        <f t="shared" ref="G1633:H1633" si="1896">G1667+G1701+G1735+G1769+G1803</f>
        <v>286</v>
      </c>
      <c r="H1633" s="62">
        <f t="shared" si="1896"/>
        <v>19795</v>
      </c>
      <c r="I1633" s="62">
        <f t="shared" ref="I1633:J1633" si="1897">I1667+I1701+I1735+I1769+I1803</f>
        <v>5669</v>
      </c>
      <c r="J1633" s="62">
        <f t="shared" si="1897"/>
        <v>25464</v>
      </c>
    </row>
    <row r="1634" spans="1:10" ht="12" customHeight="1" x14ac:dyDescent="0.35">
      <c r="A1634" s="56"/>
      <c r="B1634" s="17">
        <v>3000</v>
      </c>
      <c r="C1634" s="63" t="s">
        <v>82</v>
      </c>
      <c r="D1634" s="59">
        <f t="shared" si="1879"/>
        <v>224800</v>
      </c>
      <c r="E1634" s="59">
        <f t="shared" si="1879"/>
        <v>0</v>
      </c>
      <c r="F1634" s="59">
        <f t="shared" si="1879"/>
        <v>224800</v>
      </c>
      <c r="G1634" s="59">
        <f t="shared" ref="G1634:H1634" si="1898">G1668+G1702+G1736+G1770+G1804</f>
        <v>0</v>
      </c>
      <c r="H1634" s="59">
        <f t="shared" si="1898"/>
        <v>224800</v>
      </c>
      <c r="I1634" s="59">
        <f t="shared" ref="I1634:J1634" si="1899">I1668+I1702+I1736+I1770+I1804</f>
        <v>41887</v>
      </c>
      <c r="J1634" s="59">
        <f t="shared" si="1899"/>
        <v>266687</v>
      </c>
    </row>
    <row r="1635" spans="1:10" ht="12" customHeight="1" x14ac:dyDescent="0.35">
      <c r="A1635" s="56"/>
      <c r="B1635" s="60">
        <v>3200</v>
      </c>
      <c r="C1635" s="61" t="s">
        <v>83</v>
      </c>
      <c r="D1635" s="62">
        <f t="shared" si="1879"/>
        <v>224800</v>
      </c>
      <c r="E1635" s="62">
        <f t="shared" si="1879"/>
        <v>0</v>
      </c>
      <c r="F1635" s="62">
        <f t="shared" si="1879"/>
        <v>224800</v>
      </c>
      <c r="G1635" s="62">
        <f t="shared" ref="G1635:H1635" si="1900">G1669+G1703+G1737+G1771+G1805</f>
        <v>0</v>
      </c>
      <c r="H1635" s="62">
        <f t="shared" si="1900"/>
        <v>224800</v>
      </c>
      <c r="I1635" s="62">
        <f t="shared" ref="I1635:J1635" si="1901">I1669+I1703+I1737+I1771+I1805</f>
        <v>41887</v>
      </c>
      <c r="J1635" s="62">
        <f t="shared" si="1901"/>
        <v>266687</v>
      </c>
    </row>
    <row r="1636" spans="1:10" ht="12" hidden="1" customHeight="1" outlineLevel="1" x14ac:dyDescent="0.35">
      <c r="A1636" s="56"/>
      <c r="B1636" s="60">
        <v>3300</v>
      </c>
      <c r="C1636" s="61" t="s">
        <v>84</v>
      </c>
      <c r="D1636" s="62">
        <f t="shared" si="1879"/>
        <v>0</v>
      </c>
      <c r="E1636" s="62">
        <f t="shared" si="1879"/>
        <v>0</v>
      </c>
      <c r="F1636" s="62">
        <f t="shared" si="1879"/>
        <v>0</v>
      </c>
      <c r="G1636" s="62">
        <f t="shared" ref="G1636:H1636" si="1902">G1670+G1704+G1738+G1772+G1806</f>
        <v>0</v>
      </c>
      <c r="H1636" s="62">
        <f t="shared" si="1902"/>
        <v>0</v>
      </c>
      <c r="I1636" s="62">
        <f t="shared" ref="I1636:J1636" si="1903">I1670+I1704+I1738+I1772+I1806</f>
        <v>0</v>
      </c>
      <c r="J1636" s="62">
        <f t="shared" si="1903"/>
        <v>0</v>
      </c>
    </row>
    <row r="1637" spans="1:10" ht="12" hidden="1" customHeight="1" outlineLevel="1" x14ac:dyDescent="0.35">
      <c r="A1637" s="56"/>
      <c r="B1637" s="17">
        <v>4000</v>
      </c>
      <c r="C1637" s="64" t="s">
        <v>85</v>
      </c>
      <c r="D1637" s="59">
        <f t="shared" si="1879"/>
        <v>0</v>
      </c>
      <c r="E1637" s="59">
        <f t="shared" si="1879"/>
        <v>0</v>
      </c>
      <c r="F1637" s="59">
        <f t="shared" si="1879"/>
        <v>0</v>
      </c>
      <c r="G1637" s="59">
        <f t="shared" ref="G1637:H1637" si="1904">G1671+G1705+G1739+G1773+G1807</f>
        <v>0</v>
      </c>
      <c r="H1637" s="59">
        <f t="shared" si="1904"/>
        <v>0</v>
      </c>
      <c r="I1637" s="59">
        <f t="shared" ref="I1637:J1637" si="1905">I1671+I1705+I1739+I1773+I1807</f>
        <v>0</v>
      </c>
      <c r="J1637" s="59">
        <f t="shared" si="1905"/>
        <v>0</v>
      </c>
    </row>
    <row r="1638" spans="1:10" ht="12" hidden="1" customHeight="1" outlineLevel="1" x14ac:dyDescent="0.35">
      <c r="A1638" s="56"/>
      <c r="B1638" s="60">
        <v>4200</v>
      </c>
      <c r="C1638" s="65" t="s">
        <v>86</v>
      </c>
      <c r="D1638" s="62">
        <f t="shared" si="1879"/>
        <v>0</v>
      </c>
      <c r="E1638" s="62">
        <f t="shared" si="1879"/>
        <v>0</v>
      </c>
      <c r="F1638" s="62">
        <f t="shared" si="1879"/>
        <v>0</v>
      </c>
      <c r="G1638" s="62">
        <f t="shared" ref="G1638:H1638" si="1906">G1672+G1706+G1740+G1774+G1808</f>
        <v>0</v>
      </c>
      <c r="H1638" s="62">
        <f t="shared" si="1906"/>
        <v>0</v>
      </c>
      <c r="I1638" s="62">
        <f t="shared" ref="I1638:J1638" si="1907">I1672+I1706+I1740+I1774+I1808</f>
        <v>0</v>
      </c>
      <c r="J1638" s="62">
        <f t="shared" si="1907"/>
        <v>0</v>
      </c>
    </row>
    <row r="1639" spans="1:10" ht="12" hidden="1" customHeight="1" outlineLevel="1" x14ac:dyDescent="0.35">
      <c r="A1639" s="56"/>
      <c r="B1639" s="60">
        <v>4300</v>
      </c>
      <c r="C1639" s="65" t="s">
        <v>87</v>
      </c>
      <c r="D1639" s="62">
        <f t="shared" si="1879"/>
        <v>0</v>
      </c>
      <c r="E1639" s="62">
        <f t="shared" si="1879"/>
        <v>0</v>
      </c>
      <c r="F1639" s="62">
        <f t="shared" si="1879"/>
        <v>0</v>
      </c>
      <c r="G1639" s="62">
        <f t="shared" ref="G1639:H1639" si="1908">G1673+G1707+G1741+G1775+G1809</f>
        <v>0</v>
      </c>
      <c r="H1639" s="62">
        <f t="shared" si="1908"/>
        <v>0</v>
      </c>
      <c r="I1639" s="62">
        <f t="shared" ref="I1639:J1639" si="1909">I1673+I1707+I1741+I1775+I1809</f>
        <v>0</v>
      </c>
      <c r="J1639" s="62">
        <f t="shared" si="1909"/>
        <v>0</v>
      </c>
    </row>
    <row r="1640" spans="1:10" ht="12" customHeight="1" collapsed="1" x14ac:dyDescent="0.35">
      <c r="A1640" s="56"/>
      <c r="B1640" s="17">
        <v>5000</v>
      </c>
      <c r="C1640" s="18" t="s">
        <v>88</v>
      </c>
      <c r="D1640" s="59">
        <f t="shared" si="1879"/>
        <v>123402</v>
      </c>
      <c r="E1640" s="59">
        <f t="shared" si="1879"/>
        <v>-410</v>
      </c>
      <c r="F1640" s="59">
        <f t="shared" si="1879"/>
        <v>122992</v>
      </c>
      <c r="G1640" s="59">
        <f t="shared" ref="G1640:H1640" si="1910">G1674+G1708+G1742+G1776+G1810</f>
        <v>14207</v>
      </c>
      <c r="H1640" s="59">
        <f t="shared" si="1910"/>
        <v>137199</v>
      </c>
      <c r="I1640" s="59">
        <f t="shared" ref="I1640:J1640" si="1911">I1674+I1708+I1742+I1776+I1810</f>
        <v>13017</v>
      </c>
      <c r="J1640" s="59">
        <f t="shared" si="1911"/>
        <v>150216</v>
      </c>
    </row>
    <row r="1641" spans="1:10" ht="12" customHeight="1" x14ac:dyDescent="0.35">
      <c r="A1641" s="56"/>
      <c r="B1641" s="60">
        <v>5100</v>
      </c>
      <c r="C1641" s="66" t="s">
        <v>89</v>
      </c>
      <c r="D1641" s="62">
        <f t="shared" ref="D1641:F1656" si="1912">D1675+D1709+D1743+D1777+D1811</f>
        <v>950</v>
      </c>
      <c r="E1641" s="62">
        <f t="shared" si="1912"/>
        <v>0</v>
      </c>
      <c r="F1641" s="62">
        <f t="shared" si="1912"/>
        <v>950</v>
      </c>
      <c r="G1641" s="62">
        <f t="shared" ref="G1641:H1641" si="1913">G1675+G1709+G1743+G1777+G1811</f>
        <v>-532</v>
      </c>
      <c r="H1641" s="62">
        <f t="shared" si="1913"/>
        <v>418</v>
      </c>
      <c r="I1641" s="62">
        <f t="shared" ref="I1641:J1641" si="1914">I1675+I1709+I1743+I1777+I1811</f>
        <v>0</v>
      </c>
      <c r="J1641" s="62">
        <f t="shared" si="1914"/>
        <v>418</v>
      </c>
    </row>
    <row r="1642" spans="1:10" ht="12" customHeight="1" x14ac:dyDescent="0.35">
      <c r="A1642" s="56"/>
      <c r="B1642" s="60">
        <v>5200</v>
      </c>
      <c r="C1642" s="66" t="s">
        <v>90</v>
      </c>
      <c r="D1642" s="62">
        <f t="shared" si="1912"/>
        <v>122452</v>
      </c>
      <c r="E1642" s="62">
        <f t="shared" si="1912"/>
        <v>-410</v>
      </c>
      <c r="F1642" s="62">
        <f t="shared" si="1912"/>
        <v>122042</v>
      </c>
      <c r="G1642" s="62">
        <f t="shared" ref="G1642:H1642" si="1915">G1676+G1710+G1744+G1778+G1812</f>
        <v>14739</v>
      </c>
      <c r="H1642" s="62">
        <f t="shared" si="1915"/>
        <v>136781</v>
      </c>
      <c r="I1642" s="62">
        <f t="shared" ref="I1642:J1642" si="1916">I1676+I1710+I1744+I1778+I1812</f>
        <v>13017</v>
      </c>
      <c r="J1642" s="62">
        <f t="shared" si="1916"/>
        <v>149798</v>
      </c>
    </row>
    <row r="1643" spans="1:10" ht="12" hidden="1" customHeight="1" outlineLevel="1" x14ac:dyDescent="0.35">
      <c r="A1643" s="56"/>
      <c r="B1643" s="60">
        <v>5300</v>
      </c>
      <c r="C1643" s="67" t="s">
        <v>91</v>
      </c>
      <c r="D1643" s="62">
        <f t="shared" si="1912"/>
        <v>0</v>
      </c>
      <c r="E1643" s="62">
        <f t="shared" si="1912"/>
        <v>0</v>
      </c>
      <c r="F1643" s="62">
        <f t="shared" si="1912"/>
        <v>0</v>
      </c>
      <c r="G1643" s="62">
        <f t="shared" ref="G1643:H1643" si="1917">G1677+G1711+G1745+G1779+G1813</f>
        <v>0</v>
      </c>
      <c r="H1643" s="62">
        <f t="shared" si="1917"/>
        <v>0</v>
      </c>
      <c r="I1643" s="62">
        <f t="shared" ref="I1643:J1643" si="1918">I1677+I1711+I1745+I1779+I1813</f>
        <v>0</v>
      </c>
      <c r="J1643" s="62">
        <f t="shared" si="1918"/>
        <v>0</v>
      </c>
    </row>
    <row r="1644" spans="1:10" ht="12" customHeight="1" collapsed="1" x14ac:dyDescent="0.35">
      <c r="A1644" s="56"/>
      <c r="B1644" s="17">
        <v>6000</v>
      </c>
      <c r="C1644" s="18" t="s">
        <v>92</v>
      </c>
      <c r="D1644" s="59">
        <f t="shared" si="1912"/>
        <v>0</v>
      </c>
      <c r="E1644" s="59">
        <f t="shared" si="1912"/>
        <v>0</v>
      </c>
      <c r="F1644" s="59">
        <f t="shared" si="1912"/>
        <v>0</v>
      </c>
      <c r="G1644" s="59">
        <f t="shared" ref="G1644:H1644" si="1919">G1678+G1712+G1746+G1780+G1814</f>
        <v>0</v>
      </c>
      <c r="H1644" s="59">
        <f t="shared" si="1919"/>
        <v>0</v>
      </c>
      <c r="I1644" s="59">
        <f t="shared" ref="I1644:J1644" si="1920">I1678+I1712+I1746+I1780+I1814</f>
        <v>2100</v>
      </c>
      <c r="J1644" s="59">
        <f t="shared" si="1920"/>
        <v>2100</v>
      </c>
    </row>
    <row r="1645" spans="1:10" ht="12" hidden="1" customHeight="1" outlineLevel="1" x14ac:dyDescent="0.35">
      <c r="A1645" s="56"/>
      <c r="B1645" s="60">
        <v>6200</v>
      </c>
      <c r="C1645" s="66" t="s">
        <v>93</v>
      </c>
      <c r="D1645" s="62">
        <f t="shared" si="1912"/>
        <v>0</v>
      </c>
      <c r="E1645" s="62">
        <f t="shared" si="1912"/>
        <v>0</v>
      </c>
      <c r="F1645" s="62">
        <f t="shared" si="1912"/>
        <v>0</v>
      </c>
      <c r="G1645" s="62">
        <f t="shared" ref="G1645:H1645" si="1921">G1679+G1713+G1747+G1781+G1815</f>
        <v>0</v>
      </c>
      <c r="H1645" s="62">
        <f t="shared" si="1921"/>
        <v>0</v>
      </c>
      <c r="I1645" s="62">
        <f t="shared" ref="I1645:J1645" si="1922">I1679+I1713+I1747+I1781+I1815</f>
        <v>0</v>
      </c>
      <c r="J1645" s="62">
        <f t="shared" si="1922"/>
        <v>0</v>
      </c>
    </row>
    <row r="1646" spans="1:10" ht="12" hidden="1" customHeight="1" outlineLevel="1" x14ac:dyDescent="0.35">
      <c r="A1646" s="56"/>
      <c r="B1646" s="60">
        <v>6300</v>
      </c>
      <c r="C1646" s="66" t="s">
        <v>94</v>
      </c>
      <c r="D1646" s="62">
        <f t="shared" si="1912"/>
        <v>0</v>
      </c>
      <c r="E1646" s="62">
        <f t="shared" si="1912"/>
        <v>0</v>
      </c>
      <c r="F1646" s="62">
        <f t="shared" si="1912"/>
        <v>0</v>
      </c>
      <c r="G1646" s="62">
        <f t="shared" ref="G1646:H1646" si="1923">G1680+G1714+G1748+G1782+G1816</f>
        <v>0</v>
      </c>
      <c r="H1646" s="62">
        <f t="shared" si="1923"/>
        <v>0</v>
      </c>
      <c r="I1646" s="62">
        <f t="shared" ref="I1646:J1646" si="1924">I1680+I1714+I1748+I1782+I1816</f>
        <v>0</v>
      </c>
      <c r="J1646" s="62">
        <f t="shared" si="1924"/>
        <v>0</v>
      </c>
    </row>
    <row r="1647" spans="1:10" ht="12" customHeight="1" collapsed="1" x14ac:dyDescent="0.35">
      <c r="A1647" s="56"/>
      <c r="B1647" s="60">
        <v>6400</v>
      </c>
      <c r="C1647" s="66" t="s">
        <v>95</v>
      </c>
      <c r="D1647" s="62">
        <f t="shared" si="1912"/>
        <v>0</v>
      </c>
      <c r="E1647" s="62">
        <f t="shared" si="1912"/>
        <v>0</v>
      </c>
      <c r="F1647" s="62">
        <f t="shared" si="1912"/>
        <v>0</v>
      </c>
      <c r="G1647" s="62">
        <f t="shared" ref="G1647:H1647" si="1925">G1681+G1715+G1749+G1783+G1817</f>
        <v>0</v>
      </c>
      <c r="H1647" s="62">
        <f t="shared" si="1925"/>
        <v>0</v>
      </c>
      <c r="I1647" s="62">
        <f t="shared" ref="I1647:J1647" si="1926">I1681+I1715+I1749+I1783+I1817</f>
        <v>2100</v>
      </c>
      <c r="J1647" s="62">
        <f t="shared" si="1926"/>
        <v>2100</v>
      </c>
    </row>
    <row r="1648" spans="1:10" ht="12" hidden="1" customHeight="1" outlineLevel="1" x14ac:dyDescent="0.35">
      <c r="A1648" s="56"/>
      <c r="B1648" s="60">
        <v>6500</v>
      </c>
      <c r="C1648" s="67" t="s">
        <v>96</v>
      </c>
      <c r="D1648" s="62">
        <f t="shared" si="1912"/>
        <v>0</v>
      </c>
      <c r="E1648" s="62">
        <f t="shared" si="1912"/>
        <v>0</v>
      </c>
      <c r="F1648" s="62">
        <f t="shared" si="1912"/>
        <v>0</v>
      </c>
      <c r="G1648" s="62">
        <f t="shared" ref="G1648:H1648" si="1927">G1682+G1716+G1750+G1784+G1818</f>
        <v>0</v>
      </c>
      <c r="H1648" s="62">
        <f t="shared" si="1927"/>
        <v>0</v>
      </c>
      <c r="I1648" s="62">
        <f t="shared" ref="I1648:J1648" si="1928">I1682+I1716+I1750+I1784+I1818</f>
        <v>0</v>
      </c>
      <c r="J1648" s="62">
        <f t="shared" si="1928"/>
        <v>0</v>
      </c>
    </row>
    <row r="1649" spans="1:10" ht="12" customHeight="1" collapsed="1" x14ac:dyDescent="0.35">
      <c r="A1649" s="56"/>
      <c r="B1649" s="17">
        <v>7000</v>
      </c>
      <c r="C1649" s="18" t="s">
        <v>97</v>
      </c>
      <c r="D1649" s="59">
        <f t="shared" si="1912"/>
        <v>115280</v>
      </c>
      <c r="E1649" s="59">
        <f t="shared" si="1912"/>
        <v>310</v>
      </c>
      <c r="F1649" s="59">
        <f t="shared" si="1912"/>
        <v>115590</v>
      </c>
      <c r="G1649" s="59">
        <f t="shared" ref="G1649:H1649" si="1929">G1683+G1717+G1751+G1785+G1819</f>
        <v>0</v>
      </c>
      <c r="H1649" s="59">
        <f t="shared" si="1929"/>
        <v>115590</v>
      </c>
      <c r="I1649" s="59">
        <f t="shared" ref="I1649:J1649" si="1930">I1683+I1717+I1751+I1785+I1819</f>
        <v>0</v>
      </c>
      <c r="J1649" s="59">
        <f t="shared" si="1930"/>
        <v>115590</v>
      </c>
    </row>
    <row r="1650" spans="1:10" ht="12" customHeight="1" x14ac:dyDescent="0.35">
      <c r="A1650" s="56"/>
      <c r="B1650" s="68">
        <v>7200</v>
      </c>
      <c r="C1650" s="69" t="s">
        <v>98</v>
      </c>
      <c r="D1650" s="62">
        <f t="shared" si="1912"/>
        <v>115280</v>
      </c>
      <c r="E1650" s="62">
        <f t="shared" si="1912"/>
        <v>310</v>
      </c>
      <c r="F1650" s="62">
        <f t="shared" si="1912"/>
        <v>115590</v>
      </c>
      <c r="G1650" s="62">
        <f t="shared" ref="G1650:H1650" si="1931">G1684+G1718+G1752+G1786+G1820</f>
        <v>0</v>
      </c>
      <c r="H1650" s="62">
        <f t="shared" si="1931"/>
        <v>115590</v>
      </c>
      <c r="I1650" s="62">
        <f t="shared" ref="I1650:J1650" si="1932">I1684+I1718+I1752+I1786+I1820</f>
        <v>0</v>
      </c>
      <c r="J1650" s="62">
        <f t="shared" si="1932"/>
        <v>115590</v>
      </c>
    </row>
    <row r="1651" spans="1:10" ht="12" hidden="1" customHeight="1" outlineLevel="1" x14ac:dyDescent="0.35">
      <c r="A1651" s="56"/>
      <c r="B1651" s="68">
        <v>7500</v>
      </c>
      <c r="C1651" s="69" t="s">
        <v>99</v>
      </c>
      <c r="D1651" s="62">
        <f t="shared" si="1912"/>
        <v>0</v>
      </c>
      <c r="E1651" s="62">
        <f t="shared" si="1912"/>
        <v>0</v>
      </c>
      <c r="F1651" s="62">
        <f t="shared" si="1912"/>
        <v>0</v>
      </c>
      <c r="G1651" s="62">
        <f t="shared" ref="G1651:H1651" si="1933">G1685+G1719+G1753+G1787+G1821</f>
        <v>0</v>
      </c>
      <c r="H1651" s="62">
        <f t="shared" si="1933"/>
        <v>0</v>
      </c>
      <c r="I1651" s="62">
        <f t="shared" ref="I1651:J1651" si="1934">I1685+I1719+I1753+I1787+I1821</f>
        <v>0</v>
      </c>
      <c r="J1651" s="62">
        <f t="shared" si="1934"/>
        <v>0</v>
      </c>
    </row>
    <row r="1652" spans="1:10" ht="12" hidden="1" customHeight="1" outlineLevel="1" x14ac:dyDescent="0.35">
      <c r="A1652" s="56"/>
      <c r="B1652" s="68">
        <v>7700</v>
      </c>
      <c r="C1652" s="69" t="s">
        <v>100</v>
      </c>
      <c r="D1652" s="62">
        <f t="shared" si="1912"/>
        <v>0</v>
      </c>
      <c r="E1652" s="62">
        <f t="shared" si="1912"/>
        <v>0</v>
      </c>
      <c r="F1652" s="62">
        <f t="shared" si="1912"/>
        <v>0</v>
      </c>
      <c r="G1652" s="62">
        <f t="shared" ref="G1652:H1652" si="1935">G1686+G1720+G1754+G1788+G1822</f>
        <v>0</v>
      </c>
      <c r="H1652" s="62">
        <f t="shared" si="1935"/>
        <v>0</v>
      </c>
      <c r="I1652" s="62">
        <f t="shared" ref="I1652:J1652" si="1936">I1686+I1720+I1754+I1788+I1822</f>
        <v>0</v>
      </c>
      <c r="J1652" s="62">
        <f t="shared" si="1936"/>
        <v>0</v>
      </c>
    </row>
    <row r="1653" spans="1:10" ht="12" hidden="1" customHeight="1" outlineLevel="1" x14ac:dyDescent="0.35">
      <c r="A1653" s="56"/>
      <c r="B1653" s="70">
        <v>8000</v>
      </c>
      <c r="C1653" s="71" t="s">
        <v>101</v>
      </c>
      <c r="D1653" s="59">
        <f t="shared" si="1912"/>
        <v>0</v>
      </c>
      <c r="E1653" s="59">
        <f t="shared" si="1912"/>
        <v>0</v>
      </c>
      <c r="F1653" s="59">
        <f t="shared" si="1912"/>
        <v>0</v>
      </c>
      <c r="G1653" s="59">
        <f t="shared" ref="G1653:H1653" si="1937">G1687+G1721+G1755+G1789+G1823</f>
        <v>0</v>
      </c>
      <c r="H1653" s="59">
        <f t="shared" si="1937"/>
        <v>0</v>
      </c>
      <c r="I1653" s="59">
        <f t="shared" ref="I1653:J1653" si="1938">I1687+I1721+I1755+I1789+I1823</f>
        <v>0</v>
      </c>
      <c r="J1653" s="59">
        <f t="shared" si="1938"/>
        <v>0</v>
      </c>
    </row>
    <row r="1654" spans="1:10" ht="12" hidden="1" customHeight="1" outlineLevel="1" x14ac:dyDescent="0.35">
      <c r="A1654" s="56"/>
      <c r="B1654" s="72">
        <v>8100</v>
      </c>
      <c r="C1654" s="73" t="s">
        <v>102</v>
      </c>
      <c r="D1654" s="62">
        <f t="shared" si="1912"/>
        <v>0</v>
      </c>
      <c r="E1654" s="62">
        <f t="shared" si="1912"/>
        <v>0</v>
      </c>
      <c r="F1654" s="62">
        <f t="shared" si="1912"/>
        <v>0</v>
      </c>
      <c r="G1654" s="62">
        <f t="shared" ref="G1654:H1654" si="1939">G1688+G1722+G1756+G1790+G1824</f>
        <v>0</v>
      </c>
      <c r="H1654" s="62">
        <f t="shared" si="1939"/>
        <v>0</v>
      </c>
      <c r="I1654" s="62">
        <f t="shared" ref="I1654:J1654" si="1940">I1688+I1722+I1756+I1790+I1824</f>
        <v>0</v>
      </c>
      <c r="J1654" s="62">
        <f t="shared" si="1940"/>
        <v>0</v>
      </c>
    </row>
    <row r="1655" spans="1:10" ht="12" hidden="1" customHeight="1" outlineLevel="1" x14ac:dyDescent="0.35">
      <c r="A1655" s="56"/>
      <c r="B1655" s="72">
        <v>8600</v>
      </c>
      <c r="C1655" s="73" t="s">
        <v>103</v>
      </c>
      <c r="D1655" s="62">
        <f t="shared" si="1912"/>
        <v>0</v>
      </c>
      <c r="E1655" s="62">
        <f t="shared" si="1912"/>
        <v>0</v>
      </c>
      <c r="F1655" s="62">
        <f t="shared" si="1912"/>
        <v>0</v>
      </c>
      <c r="G1655" s="62">
        <f t="shared" ref="G1655:H1655" si="1941">G1689+G1723+G1757+G1791+G1825</f>
        <v>0</v>
      </c>
      <c r="H1655" s="62">
        <f t="shared" si="1941"/>
        <v>0</v>
      </c>
      <c r="I1655" s="62">
        <f t="shared" ref="I1655:J1655" si="1942">I1689+I1723+I1757+I1791+I1825</f>
        <v>0</v>
      </c>
      <c r="J1655" s="62">
        <f t="shared" si="1942"/>
        <v>0</v>
      </c>
    </row>
    <row r="1656" spans="1:10" ht="12" hidden="1" customHeight="1" outlineLevel="1" x14ac:dyDescent="0.35">
      <c r="A1656" s="56"/>
      <c r="B1656" s="72">
        <v>8900</v>
      </c>
      <c r="C1656" s="73" t="s">
        <v>104</v>
      </c>
      <c r="D1656" s="62">
        <f t="shared" si="1912"/>
        <v>0</v>
      </c>
      <c r="E1656" s="62">
        <f t="shared" si="1912"/>
        <v>0</v>
      </c>
      <c r="F1656" s="62">
        <f t="shared" si="1912"/>
        <v>0</v>
      </c>
      <c r="G1656" s="62">
        <f t="shared" ref="G1656:H1656" si="1943">G1690+G1724+G1758+G1792+G1826</f>
        <v>0</v>
      </c>
      <c r="H1656" s="62">
        <f t="shared" si="1943"/>
        <v>0</v>
      </c>
      <c r="I1656" s="62">
        <f t="shared" ref="I1656:J1656" si="1944">I1690+I1724+I1758+I1792+I1826</f>
        <v>0</v>
      </c>
      <c r="J1656" s="62">
        <f t="shared" si="1944"/>
        <v>0</v>
      </c>
    </row>
    <row r="1657" spans="1:10" ht="12" customHeight="1" collapsed="1" x14ac:dyDescent="0.35">
      <c r="A1657" s="90" t="s">
        <v>195</v>
      </c>
      <c r="B1657" s="91"/>
      <c r="C1657" s="92" t="s">
        <v>196</v>
      </c>
      <c r="D1657" s="93">
        <f t="shared" ref="D1657:F1657" si="1945">D1658+D1674+D1687</f>
        <v>1581243</v>
      </c>
      <c r="E1657" s="93">
        <f t="shared" si="1945"/>
        <v>2647</v>
      </c>
      <c r="F1657" s="93">
        <f t="shared" si="1945"/>
        <v>1583890</v>
      </c>
      <c r="G1657" s="93">
        <f t="shared" ref="G1657:H1657" si="1946">G1658+G1674+G1687</f>
        <v>261</v>
      </c>
      <c r="H1657" s="93">
        <f t="shared" si="1946"/>
        <v>1584151</v>
      </c>
      <c r="I1657" s="93">
        <f t="shared" ref="I1657:J1657" si="1947">I1658+I1674+I1687</f>
        <v>1412</v>
      </c>
      <c r="J1657" s="93">
        <f t="shared" si="1947"/>
        <v>1585563</v>
      </c>
    </row>
    <row r="1658" spans="1:10" ht="12" customHeight="1" x14ac:dyDescent="0.35">
      <c r="A1658" s="45"/>
      <c r="B1658" s="46"/>
      <c r="C1658" s="47" t="s">
        <v>283</v>
      </c>
      <c r="D1658" s="48">
        <f t="shared" ref="D1658:F1658" si="1948">D1659+D1662+D1668+D1671+D1678+D1683</f>
        <v>1469941</v>
      </c>
      <c r="E1658" s="48">
        <f t="shared" si="1948"/>
        <v>3057</v>
      </c>
      <c r="F1658" s="48">
        <f t="shared" si="1948"/>
        <v>1472998</v>
      </c>
      <c r="G1658" s="48">
        <f t="shared" ref="G1658:H1658" si="1949">G1659+G1662+G1668+G1671+G1678+G1683</f>
        <v>1337</v>
      </c>
      <c r="H1658" s="48">
        <f t="shared" si="1949"/>
        <v>1474335</v>
      </c>
      <c r="I1658" s="48">
        <f t="shared" ref="I1658:J1658" si="1950">I1659+I1662+I1668+I1671+I1678+I1683</f>
        <v>1212</v>
      </c>
      <c r="J1658" s="48">
        <f t="shared" si="1950"/>
        <v>1475547</v>
      </c>
    </row>
    <row r="1659" spans="1:10" ht="12" customHeight="1" x14ac:dyDescent="0.35">
      <c r="A1659" s="45"/>
      <c r="B1659" s="49">
        <v>1000</v>
      </c>
      <c r="C1659" s="50" t="s">
        <v>73</v>
      </c>
      <c r="D1659" s="48">
        <f t="shared" ref="D1659:F1659" si="1951">SUM(D1660:D1661)</f>
        <v>1157701</v>
      </c>
      <c r="E1659" s="48">
        <f t="shared" si="1951"/>
        <v>40</v>
      </c>
      <c r="F1659" s="48">
        <f t="shared" si="1951"/>
        <v>1157741</v>
      </c>
      <c r="G1659" s="48">
        <f t="shared" ref="G1659:H1659" si="1952">SUM(G1660:G1661)</f>
        <v>1365</v>
      </c>
      <c r="H1659" s="48">
        <f t="shared" si="1952"/>
        <v>1159106</v>
      </c>
      <c r="I1659" s="48">
        <f t="shared" ref="I1659:J1659" si="1953">SUM(I1660:I1661)</f>
        <v>2640</v>
      </c>
      <c r="J1659" s="48">
        <f t="shared" si="1953"/>
        <v>1161746</v>
      </c>
    </row>
    <row r="1660" spans="1:10" ht="12" customHeight="1" x14ac:dyDescent="0.35">
      <c r="A1660" s="45"/>
      <c r="B1660" s="52">
        <v>1100</v>
      </c>
      <c r="C1660" s="53" t="s">
        <v>74</v>
      </c>
      <c r="D1660" s="54">
        <v>888962</v>
      </c>
      <c r="E1660" s="54">
        <v>-625</v>
      </c>
      <c r="F1660" s="54">
        <f>D1660+E1660</f>
        <v>888337</v>
      </c>
      <c r="G1660" s="54">
        <v>-1625</v>
      </c>
      <c r="H1660" s="54">
        <f>F1660+G1660</f>
        <v>886712</v>
      </c>
      <c r="I1660" s="54">
        <v>305</v>
      </c>
      <c r="J1660" s="54">
        <f>H1660+I1660</f>
        <v>887017</v>
      </c>
    </row>
    <row r="1661" spans="1:10" ht="12" customHeight="1" x14ac:dyDescent="0.35">
      <c r="A1661" s="45"/>
      <c r="B1661" s="52">
        <v>1200</v>
      </c>
      <c r="C1661" s="55" t="s">
        <v>75</v>
      </c>
      <c r="D1661" s="54">
        <v>268739</v>
      </c>
      <c r="E1661" s="54">
        <v>665</v>
      </c>
      <c r="F1661" s="54">
        <f>D1661+E1661</f>
        <v>269404</v>
      </c>
      <c r="G1661" s="54">
        <v>2990</v>
      </c>
      <c r="H1661" s="54">
        <f>F1661+G1661</f>
        <v>272394</v>
      </c>
      <c r="I1661" s="54">
        <v>2335</v>
      </c>
      <c r="J1661" s="54">
        <f>H1661+I1661</f>
        <v>274729</v>
      </c>
    </row>
    <row r="1662" spans="1:10" ht="12" customHeight="1" x14ac:dyDescent="0.35">
      <c r="A1662" s="56"/>
      <c r="B1662" s="57">
        <v>2000</v>
      </c>
      <c r="C1662" s="58" t="s">
        <v>76</v>
      </c>
      <c r="D1662" s="78">
        <f t="shared" ref="D1662:F1662" si="1954">SUM(D1663:D1667)</f>
        <v>203080</v>
      </c>
      <c r="E1662" s="78">
        <f t="shared" si="1954"/>
        <v>2707</v>
      </c>
      <c r="F1662" s="78">
        <f t="shared" si="1954"/>
        <v>205787</v>
      </c>
      <c r="G1662" s="78">
        <f t="shared" ref="G1662:H1662" si="1955">SUM(G1663:G1667)</f>
        <v>-28</v>
      </c>
      <c r="H1662" s="78">
        <f t="shared" si="1955"/>
        <v>205759</v>
      </c>
      <c r="I1662" s="78">
        <f t="shared" ref="I1662:J1662" si="1956">SUM(I1663:I1667)</f>
        <v>-1428</v>
      </c>
      <c r="J1662" s="78">
        <f t="shared" si="1956"/>
        <v>204331</v>
      </c>
    </row>
    <row r="1663" spans="1:10" ht="12" customHeight="1" x14ac:dyDescent="0.35">
      <c r="A1663" s="56"/>
      <c r="B1663" s="60">
        <v>2100</v>
      </c>
      <c r="C1663" s="61" t="s">
        <v>77</v>
      </c>
      <c r="D1663" s="62">
        <v>2937</v>
      </c>
      <c r="E1663" s="62"/>
      <c r="F1663" s="62">
        <f t="shared" ref="F1663:H1667" si="1957">D1663+E1663</f>
        <v>2937</v>
      </c>
      <c r="G1663" s="62"/>
      <c r="H1663" s="62">
        <f t="shared" si="1957"/>
        <v>2937</v>
      </c>
      <c r="I1663" s="62">
        <v>881</v>
      </c>
      <c r="J1663" s="62">
        <f t="shared" ref="J1663:J1667" si="1958">H1663+I1663</f>
        <v>3818</v>
      </c>
    </row>
    <row r="1664" spans="1:10" ht="12" customHeight="1" x14ac:dyDescent="0.35">
      <c r="A1664" s="56"/>
      <c r="B1664" s="60">
        <v>2200</v>
      </c>
      <c r="C1664" s="61" t="s">
        <v>78</v>
      </c>
      <c r="D1664" s="62">
        <v>122903</v>
      </c>
      <c r="E1664" s="62">
        <v>3139</v>
      </c>
      <c r="F1664" s="62">
        <f t="shared" si="1957"/>
        <v>126042</v>
      </c>
      <c r="G1664" s="62">
        <v>-3002</v>
      </c>
      <c r="H1664" s="62">
        <f t="shared" si="1957"/>
        <v>123040</v>
      </c>
      <c r="I1664" s="62">
        <v>-4323</v>
      </c>
      <c r="J1664" s="62">
        <f t="shared" si="1958"/>
        <v>118717</v>
      </c>
    </row>
    <row r="1665" spans="1:10" ht="12" customHeight="1" x14ac:dyDescent="0.35">
      <c r="A1665" s="56"/>
      <c r="B1665" s="60">
        <v>2300</v>
      </c>
      <c r="C1665" s="61" t="s">
        <v>79</v>
      </c>
      <c r="D1665" s="62">
        <v>46338</v>
      </c>
      <c r="E1665" s="62">
        <v>668</v>
      </c>
      <c r="F1665" s="62">
        <f t="shared" si="1957"/>
        <v>47006</v>
      </c>
      <c r="G1665" s="62">
        <v>2744</v>
      </c>
      <c r="H1665" s="62">
        <f t="shared" si="1957"/>
        <v>49750</v>
      </c>
      <c r="I1665" s="62">
        <v>1690</v>
      </c>
      <c r="J1665" s="62">
        <f t="shared" si="1958"/>
        <v>51440</v>
      </c>
    </row>
    <row r="1666" spans="1:10" ht="12" customHeight="1" x14ac:dyDescent="0.35">
      <c r="A1666" s="56"/>
      <c r="B1666" s="60">
        <v>2400</v>
      </c>
      <c r="C1666" s="61" t="s">
        <v>80</v>
      </c>
      <c r="D1666" s="62">
        <v>29318</v>
      </c>
      <c r="E1666" s="62"/>
      <c r="F1666" s="62">
        <f t="shared" si="1957"/>
        <v>29318</v>
      </c>
      <c r="G1666" s="62"/>
      <c r="H1666" s="62">
        <f t="shared" si="1957"/>
        <v>29318</v>
      </c>
      <c r="I1666" s="62">
        <v>320</v>
      </c>
      <c r="J1666" s="62">
        <f t="shared" si="1958"/>
        <v>29638</v>
      </c>
    </row>
    <row r="1667" spans="1:10" ht="12" customHeight="1" x14ac:dyDescent="0.35">
      <c r="A1667" s="56"/>
      <c r="B1667" s="60">
        <v>2500</v>
      </c>
      <c r="C1667" s="61" t="s">
        <v>81</v>
      </c>
      <c r="D1667" s="62">
        <v>1584</v>
      </c>
      <c r="E1667" s="62">
        <v>-1100</v>
      </c>
      <c r="F1667" s="62">
        <f t="shared" si="1957"/>
        <v>484</v>
      </c>
      <c r="G1667" s="62">
        <v>230</v>
      </c>
      <c r="H1667" s="62">
        <f t="shared" si="1957"/>
        <v>714</v>
      </c>
      <c r="I1667" s="62">
        <v>4</v>
      </c>
      <c r="J1667" s="62">
        <f t="shared" si="1958"/>
        <v>718</v>
      </c>
    </row>
    <row r="1668" spans="1:10" ht="12" hidden="1" customHeight="1" outlineLevel="1" x14ac:dyDescent="0.35">
      <c r="A1668" s="56"/>
      <c r="B1668" s="17">
        <v>3000</v>
      </c>
      <c r="C1668" s="63" t="s">
        <v>82</v>
      </c>
      <c r="D1668" s="78">
        <f t="shared" ref="D1668:F1668" si="1959">SUM(D1669:D1670)</f>
        <v>0</v>
      </c>
      <c r="E1668" s="78">
        <f t="shared" si="1959"/>
        <v>0</v>
      </c>
      <c r="F1668" s="78">
        <f t="shared" si="1959"/>
        <v>0</v>
      </c>
      <c r="G1668" s="78">
        <f t="shared" ref="G1668:H1668" si="1960">SUM(G1669:G1670)</f>
        <v>0</v>
      </c>
      <c r="H1668" s="78">
        <f t="shared" si="1960"/>
        <v>0</v>
      </c>
      <c r="I1668" s="78">
        <f t="shared" ref="I1668:J1668" si="1961">SUM(I1669:I1670)</f>
        <v>0</v>
      </c>
      <c r="J1668" s="78">
        <f t="shared" si="1961"/>
        <v>0</v>
      </c>
    </row>
    <row r="1669" spans="1:10" ht="12" hidden="1" customHeight="1" outlineLevel="1" x14ac:dyDescent="0.35">
      <c r="A1669" s="56"/>
      <c r="B1669" s="60">
        <v>3200</v>
      </c>
      <c r="C1669" s="61" t="s">
        <v>83</v>
      </c>
      <c r="D1669" s="62"/>
      <c r="E1669" s="62"/>
      <c r="F1669" s="62"/>
      <c r="G1669" s="62"/>
      <c r="H1669" s="62"/>
      <c r="I1669" s="62"/>
      <c r="J1669" s="62"/>
    </row>
    <row r="1670" spans="1:10" ht="12" hidden="1" customHeight="1" outlineLevel="1" x14ac:dyDescent="0.35">
      <c r="A1670" s="56"/>
      <c r="B1670" s="60">
        <v>3300</v>
      </c>
      <c r="C1670" s="61" t="s">
        <v>84</v>
      </c>
      <c r="D1670" s="62"/>
      <c r="E1670" s="62"/>
      <c r="F1670" s="62"/>
      <c r="G1670" s="62"/>
      <c r="H1670" s="62"/>
      <c r="I1670" s="62"/>
      <c r="J1670" s="62"/>
    </row>
    <row r="1671" spans="1:10" ht="12" hidden="1" customHeight="1" outlineLevel="1" x14ac:dyDescent="0.35">
      <c r="A1671" s="56"/>
      <c r="B1671" s="17">
        <v>4000</v>
      </c>
      <c r="C1671" s="64" t="s">
        <v>85</v>
      </c>
      <c r="D1671" s="78">
        <f t="shared" ref="D1671:F1671" si="1962">SUM(D1672:D1673)</f>
        <v>0</v>
      </c>
      <c r="E1671" s="78">
        <f t="shared" si="1962"/>
        <v>0</v>
      </c>
      <c r="F1671" s="78">
        <f t="shared" si="1962"/>
        <v>0</v>
      </c>
      <c r="G1671" s="78">
        <f t="shared" ref="G1671:H1671" si="1963">SUM(G1672:G1673)</f>
        <v>0</v>
      </c>
      <c r="H1671" s="78">
        <f t="shared" si="1963"/>
        <v>0</v>
      </c>
      <c r="I1671" s="78">
        <f t="shared" ref="I1671:J1671" si="1964">SUM(I1672:I1673)</f>
        <v>0</v>
      </c>
      <c r="J1671" s="78">
        <f t="shared" si="1964"/>
        <v>0</v>
      </c>
    </row>
    <row r="1672" spans="1:10" ht="12" hidden="1" customHeight="1" outlineLevel="1" x14ac:dyDescent="0.35">
      <c r="A1672" s="56"/>
      <c r="B1672" s="60">
        <v>4200</v>
      </c>
      <c r="C1672" s="65" t="s">
        <v>86</v>
      </c>
      <c r="D1672" s="62"/>
      <c r="E1672" s="62"/>
      <c r="F1672" s="62"/>
      <c r="G1672" s="62"/>
      <c r="H1672" s="62"/>
      <c r="I1672" s="62"/>
      <c r="J1672" s="62"/>
    </row>
    <row r="1673" spans="1:10" ht="12" hidden="1" customHeight="1" outlineLevel="1" x14ac:dyDescent="0.35">
      <c r="A1673" s="56"/>
      <c r="B1673" s="60">
        <v>4300</v>
      </c>
      <c r="C1673" s="65" t="s">
        <v>87</v>
      </c>
      <c r="D1673" s="62"/>
      <c r="E1673" s="62"/>
      <c r="F1673" s="62"/>
      <c r="G1673" s="62"/>
      <c r="H1673" s="62"/>
      <c r="I1673" s="62"/>
      <c r="J1673" s="62"/>
    </row>
    <row r="1674" spans="1:10" ht="12" customHeight="1" collapsed="1" x14ac:dyDescent="0.35">
      <c r="A1674" s="56"/>
      <c r="B1674" s="17">
        <v>5000</v>
      </c>
      <c r="C1674" s="18" t="s">
        <v>88</v>
      </c>
      <c r="D1674" s="78">
        <f t="shared" ref="D1674:F1674" si="1965">SUM(D1675:D1677)</f>
        <v>111302</v>
      </c>
      <c r="E1674" s="78">
        <f t="shared" si="1965"/>
        <v>-410</v>
      </c>
      <c r="F1674" s="78">
        <f t="shared" si="1965"/>
        <v>110892</v>
      </c>
      <c r="G1674" s="78">
        <f t="shared" ref="G1674:H1674" si="1966">SUM(G1675:G1677)</f>
        <v>-1076</v>
      </c>
      <c r="H1674" s="78">
        <f t="shared" si="1966"/>
        <v>109816</v>
      </c>
      <c r="I1674" s="78">
        <f t="shared" ref="I1674:J1674" si="1967">SUM(I1675:I1677)</f>
        <v>200</v>
      </c>
      <c r="J1674" s="78">
        <f t="shared" si="1967"/>
        <v>110016</v>
      </c>
    </row>
    <row r="1675" spans="1:10" ht="12" customHeight="1" x14ac:dyDescent="0.35">
      <c r="A1675" s="56"/>
      <c r="B1675" s="60">
        <v>5100</v>
      </c>
      <c r="C1675" s="66" t="s">
        <v>89</v>
      </c>
      <c r="D1675" s="62"/>
      <c r="E1675" s="62"/>
      <c r="F1675" s="62">
        <f t="shared" ref="F1675:H1676" si="1968">D1675+E1675</f>
        <v>0</v>
      </c>
      <c r="G1675" s="62"/>
      <c r="H1675" s="62">
        <f t="shared" si="1968"/>
        <v>0</v>
      </c>
      <c r="I1675" s="62"/>
      <c r="J1675" s="62">
        <f t="shared" ref="J1675:J1676" si="1969">H1675+I1675</f>
        <v>0</v>
      </c>
    </row>
    <row r="1676" spans="1:10" ht="12" customHeight="1" x14ac:dyDescent="0.35">
      <c r="A1676" s="56"/>
      <c r="B1676" s="60">
        <v>5200</v>
      </c>
      <c r="C1676" s="66" t="s">
        <v>90</v>
      </c>
      <c r="D1676" s="62">
        <v>111302</v>
      </c>
      <c r="E1676" s="62">
        <v>-410</v>
      </c>
      <c r="F1676" s="62">
        <f t="shared" si="1968"/>
        <v>110892</v>
      </c>
      <c r="G1676" s="62">
        <v>-1076</v>
      </c>
      <c r="H1676" s="62">
        <f t="shared" si="1968"/>
        <v>109816</v>
      </c>
      <c r="I1676" s="62">
        <v>200</v>
      </c>
      <c r="J1676" s="62">
        <f t="shared" si="1969"/>
        <v>110016</v>
      </c>
    </row>
    <row r="1677" spans="1:10" ht="12" hidden="1" customHeight="1" outlineLevel="1" x14ac:dyDescent="0.35">
      <c r="A1677" s="56"/>
      <c r="B1677" s="60">
        <v>5300</v>
      </c>
      <c r="C1677" s="67" t="s">
        <v>91</v>
      </c>
      <c r="D1677" s="78"/>
      <c r="E1677" s="78"/>
      <c r="F1677" s="78"/>
      <c r="G1677" s="78"/>
      <c r="H1677" s="78"/>
      <c r="I1677" s="78"/>
      <c r="J1677" s="78"/>
    </row>
    <row r="1678" spans="1:10" ht="12" hidden="1" customHeight="1" outlineLevel="1" x14ac:dyDescent="0.35">
      <c r="A1678" s="56"/>
      <c r="B1678" s="17">
        <v>6000</v>
      </c>
      <c r="C1678" s="18" t="s">
        <v>92</v>
      </c>
      <c r="D1678" s="78">
        <f t="shared" ref="D1678:F1678" si="1970">SUM(D1679:D1682)</f>
        <v>0</v>
      </c>
      <c r="E1678" s="78">
        <f t="shared" si="1970"/>
        <v>0</v>
      </c>
      <c r="F1678" s="78">
        <f t="shared" si="1970"/>
        <v>0</v>
      </c>
      <c r="G1678" s="78">
        <f t="shared" ref="G1678:H1678" si="1971">SUM(G1679:G1682)</f>
        <v>0</v>
      </c>
      <c r="H1678" s="78">
        <f t="shared" si="1971"/>
        <v>0</v>
      </c>
      <c r="I1678" s="78">
        <f t="shared" ref="I1678:J1678" si="1972">SUM(I1679:I1682)</f>
        <v>0</v>
      </c>
      <c r="J1678" s="78">
        <f t="shared" si="1972"/>
        <v>0</v>
      </c>
    </row>
    <row r="1679" spans="1:10" ht="12" hidden="1" customHeight="1" outlineLevel="1" x14ac:dyDescent="0.35">
      <c r="A1679" s="56"/>
      <c r="B1679" s="60">
        <v>6200</v>
      </c>
      <c r="C1679" s="66" t="s">
        <v>93</v>
      </c>
      <c r="D1679" s="62"/>
      <c r="E1679" s="62"/>
      <c r="F1679" s="62"/>
      <c r="G1679" s="62"/>
      <c r="H1679" s="62"/>
      <c r="I1679" s="62"/>
      <c r="J1679" s="62"/>
    </row>
    <row r="1680" spans="1:10" ht="12" hidden="1" customHeight="1" outlineLevel="1" x14ac:dyDescent="0.35">
      <c r="A1680" s="56"/>
      <c r="B1680" s="60">
        <v>6300</v>
      </c>
      <c r="C1680" s="66" t="s">
        <v>94</v>
      </c>
      <c r="D1680" s="62"/>
      <c r="E1680" s="62"/>
      <c r="F1680" s="62"/>
      <c r="G1680" s="62"/>
      <c r="H1680" s="62"/>
      <c r="I1680" s="62"/>
      <c r="J1680" s="62"/>
    </row>
    <row r="1681" spans="1:10" ht="12" hidden="1" customHeight="1" outlineLevel="1" x14ac:dyDescent="0.35">
      <c r="A1681" s="56"/>
      <c r="B1681" s="60">
        <v>6400</v>
      </c>
      <c r="C1681" s="66" t="s">
        <v>95</v>
      </c>
      <c r="D1681" s="62"/>
      <c r="E1681" s="62"/>
      <c r="F1681" s="62"/>
      <c r="G1681" s="62"/>
      <c r="H1681" s="62"/>
      <c r="I1681" s="62"/>
      <c r="J1681" s="62"/>
    </row>
    <row r="1682" spans="1:10" ht="12" hidden="1" customHeight="1" outlineLevel="1" x14ac:dyDescent="0.35">
      <c r="A1682" s="56"/>
      <c r="B1682" s="60">
        <v>6500</v>
      </c>
      <c r="C1682" s="67" t="s">
        <v>96</v>
      </c>
      <c r="D1682" s="62"/>
      <c r="E1682" s="62"/>
      <c r="F1682" s="62"/>
      <c r="G1682" s="62"/>
      <c r="H1682" s="62"/>
      <c r="I1682" s="62"/>
      <c r="J1682" s="62"/>
    </row>
    <row r="1683" spans="1:10" ht="12" customHeight="1" collapsed="1" x14ac:dyDescent="0.35">
      <c r="A1683" s="56"/>
      <c r="B1683" s="17">
        <v>7000</v>
      </c>
      <c r="C1683" s="18" t="s">
        <v>97</v>
      </c>
      <c r="D1683" s="78">
        <f t="shared" ref="D1683:F1683" si="1973">SUM(D1684:D1686)</f>
        <v>109160</v>
      </c>
      <c r="E1683" s="78">
        <f t="shared" si="1973"/>
        <v>310</v>
      </c>
      <c r="F1683" s="78">
        <f t="shared" si="1973"/>
        <v>109470</v>
      </c>
      <c r="G1683" s="78">
        <f t="shared" ref="G1683:H1683" si="1974">SUM(G1684:G1686)</f>
        <v>0</v>
      </c>
      <c r="H1683" s="78">
        <f t="shared" si="1974"/>
        <v>109470</v>
      </c>
      <c r="I1683" s="78">
        <f t="shared" ref="I1683:J1683" si="1975">SUM(I1684:I1686)</f>
        <v>0</v>
      </c>
      <c r="J1683" s="78">
        <f t="shared" si="1975"/>
        <v>109470</v>
      </c>
    </row>
    <row r="1684" spans="1:10" ht="12" customHeight="1" x14ac:dyDescent="0.35">
      <c r="A1684" s="56"/>
      <c r="B1684" s="68">
        <v>7200</v>
      </c>
      <c r="C1684" s="69" t="s">
        <v>98</v>
      </c>
      <c r="D1684" s="62">
        <v>109160</v>
      </c>
      <c r="E1684" s="62">
        <v>310</v>
      </c>
      <c r="F1684" s="62">
        <f>D1684+E1684</f>
        <v>109470</v>
      </c>
      <c r="G1684" s="62"/>
      <c r="H1684" s="62">
        <f>F1684+G1684</f>
        <v>109470</v>
      </c>
      <c r="I1684" s="62"/>
      <c r="J1684" s="62">
        <f>H1684+I1684</f>
        <v>109470</v>
      </c>
    </row>
    <row r="1685" spans="1:10" ht="12" hidden="1" customHeight="1" outlineLevel="1" x14ac:dyDescent="0.35">
      <c r="A1685" s="56"/>
      <c r="B1685" s="68">
        <v>7500</v>
      </c>
      <c r="C1685" s="69" t="s">
        <v>99</v>
      </c>
      <c r="D1685" s="62"/>
      <c r="E1685" s="62"/>
      <c r="F1685" s="62"/>
      <c r="G1685" s="62"/>
      <c r="H1685" s="62"/>
      <c r="I1685" s="62"/>
      <c r="J1685" s="62"/>
    </row>
    <row r="1686" spans="1:10" ht="12" hidden="1" customHeight="1" outlineLevel="1" x14ac:dyDescent="0.35">
      <c r="A1686" s="56"/>
      <c r="B1686" s="68">
        <v>7700</v>
      </c>
      <c r="C1686" s="69" t="s">
        <v>100</v>
      </c>
      <c r="D1686" s="62"/>
      <c r="E1686" s="62"/>
      <c r="F1686" s="62"/>
      <c r="G1686" s="62"/>
      <c r="H1686" s="62"/>
      <c r="I1686" s="62"/>
      <c r="J1686" s="62"/>
    </row>
    <row r="1687" spans="1:10" ht="12" hidden="1" customHeight="1" outlineLevel="1" x14ac:dyDescent="0.35">
      <c r="A1687" s="56"/>
      <c r="B1687" s="70">
        <v>8000</v>
      </c>
      <c r="C1687" s="71" t="s">
        <v>101</v>
      </c>
      <c r="D1687" s="78">
        <f t="shared" ref="D1687:F1687" si="1976">SUM(D1688:D1690)</f>
        <v>0</v>
      </c>
      <c r="E1687" s="78">
        <f t="shared" si="1976"/>
        <v>0</v>
      </c>
      <c r="F1687" s="78">
        <f t="shared" si="1976"/>
        <v>0</v>
      </c>
      <c r="G1687" s="78">
        <f t="shared" ref="G1687:H1687" si="1977">SUM(G1688:G1690)</f>
        <v>0</v>
      </c>
      <c r="H1687" s="78">
        <f t="shared" si="1977"/>
        <v>0</v>
      </c>
      <c r="I1687" s="78">
        <f t="shared" ref="I1687:J1687" si="1978">SUM(I1688:I1690)</f>
        <v>0</v>
      </c>
      <c r="J1687" s="78">
        <f t="shared" si="1978"/>
        <v>0</v>
      </c>
    </row>
    <row r="1688" spans="1:10" ht="12" hidden="1" customHeight="1" outlineLevel="1" x14ac:dyDescent="0.35">
      <c r="A1688" s="56"/>
      <c r="B1688" s="72">
        <v>8100</v>
      </c>
      <c r="C1688" s="73" t="s">
        <v>102</v>
      </c>
      <c r="D1688" s="78"/>
      <c r="E1688" s="78"/>
      <c r="F1688" s="78"/>
      <c r="G1688" s="78"/>
      <c r="H1688" s="78"/>
      <c r="I1688" s="78"/>
      <c r="J1688" s="78"/>
    </row>
    <row r="1689" spans="1:10" ht="12" hidden="1" customHeight="1" outlineLevel="1" x14ac:dyDescent="0.35">
      <c r="A1689" s="56"/>
      <c r="B1689" s="72">
        <v>8600</v>
      </c>
      <c r="C1689" s="73" t="s">
        <v>103</v>
      </c>
      <c r="D1689" s="78"/>
      <c r="E1689" s="78"/>
      <c r="F1689" s="78"/>
      <c r="G1689" s="78"/>
      <c r="H1689" s="78"/>
      <c r="I1689" s="78"/>
      <c r="J1689" s="78"/>
    </row>
    <row r="1690" spans="1:10" ht="12" hidden="1" customHeight="1" outlineLevel="1" x14ac:dyDescent="0.35">
      <c r="A1690" s="56"/>
      <c r="B1690" s="72">
        <v>8900</v>
      </c>
      <c r="C1690" s="73" t="s">
        <v>104</v>
      </c>
      <c r="D1690" s="78"/>
      <c r="E1690" s="78"/>
      <c r="F1690" s="78"/>
      <c r="G1690" s="78"/>
      <c r="H1690" s="78"/>
      <c r="I1690" s="78"/>
      <c r="J1690" s="78"/>
    </row>
    <row r="1691" spans="1:10" ht="12" customHeight="1" collapsed="1" x14ac:dyDescent="0.35">
      <c r="A1691" s="90" t="s">
        <v>197</v>
      </c>
      <c r="B1691" s="91"/>
      <c r="C1691" s="92" t="s">
        <v>198</v>
      </c>
      <c r="D1691" s="93">
        <f t="shared" ref="D1691:F1691" si="1979">D1692+D1708+D1721</f>
        <v>632352</v>
      </c>
      <c r="E1691" s="93">
        <f t="shared" si="1979"/>
        <v>1500</v>
      </c>
      <c r="F1691" s="93">
        <f t="shared" si="1979"/>
        <v>633852</v>
      </c>
      <c r="G1691" s="93">
        <f t="shared" ref="G1691:H1691" si="1980">G1692+G1708+G1721</f>
        <v>0</v>
      </c>
      <c r="H1691" s="93">
        <f t="shared" si="1980"/>
        <v>633852</v>
      </c>
      <c r="I1691" s="93">
        <f t="shared" ref="I1691:J1691" si="1981">I1692+I1708+I1721</f>
        <v>20459</v>
      </c>
      <c r="J1691" s="93">
        <f t="shared" si="1981"/>
        <v>654311</v>
      </c>
    </row>
    <row r="1692" spans="1:10" ht="12" customHeight="1" x14ac:dyDescent="0.35">
      <c r="A1692" s="45"/>
      <c r="B1692" s="46"/>
      <c r="C1692" s="47" t="s">
        <v>283</v>
      </c>
      <c r="D1692" s="48">
        <f t="shared" ref="D1692:F1692" si="1982">D1693+D1696+D1702+D1705+D1712+D1717</f>
        <v>629402</v>
      </c>
      <c r="E1692" s="48">
        <f t="shared" si="1982"/>
        <v>1500</v>
      </c>
      <c r="F1692" s="48">
        <f t="shared" si="1982"/>
        <v>630902</v>
      </c>
      <c r="G1692" s="48">
        <f t="shared" ref="G1692:H1692" si="1983">G1693+G1696+G1702+G1705+G1712+G1717</f>
        <v>657</v>
      </c>
      <c r="H1692" s="48">
        <f t="shared" si="1983"/>
        <v>631559</v>
      </c>
      <c r="I1692" s="48">
        <f t="shared" ref="I1692:J1692" si="1984">I1693+I1696+I1702+I1705+I1712+I1717</f>
        <v>8192</v>
      </c>
      <c r="J1692" s="48">
        <f t="shared" si="1984"/>
        <v>639751</v>
      </c>
    </row>
    <row r="1693" spans="1:10" ht="12" customHeight="1" x14ac:dyDescent="0.35">
      <c r="A1693" s="45"/>
      <c r="B1693" s="49">
        <v>1000</v>
      </c>
      <c r="C1693" s="50" t="s">
        <v>73</v>
      </c>
      <c r="D1693" s="48">
        <f t="shared" ref="D1693:F1693" si="1985">SUM(D1694:D1695)</f>
        <v>504684</v>
      </c>
      <c r="E1693" s="48">
        <f t="shared" si="1985"/>
        <v>1500</v>
      </c>
      <c r="F1693" s="48">
        <f t="shared" si="1985"/>
        <v>506184</v>
      </c>
      <c r="G1693" s="48">
        <f t="shared" ref="G1693:H1693" si="1986">SUM(G1694:G1695)</f>
        <v>0</v>
      </c>
      <c r="H1693" s="48">
        <f t="shared" si="1986"/>
        <v>506184</v>
      </c>
      <c r="I1693" s="48">
        <f t="shared" ref="I1693:J1693" si="1987">SUM(I1694:I1695)</f>
        <v>0</v>
      </c>
      <c r="J1693" s="48">
        <f t="shared" si="1987"/>
        <v>506184</v>
      </c>
    </row>
    <row r="1694" spans="1:10" ht="12" customHeight="1" x14ac:dyDescent="0.35">
      <c r="A1694" s="45"/>
      <c r="B1694" s="52">
        <v>1100</v>
      </c>
      <c r="C1694" s="53" t="s">
        <v>74</v>
      </c>
      <c r="D1694" s="54">
        <v>390013</v>
      </c>
      <c r="E1694" s="54">
        <v>1500</v>
      </c>
      <c r="F1694" s="54">
        <f>D1694+E1694</f>
        <v>391513</v>
      </c>
      <c r="G1694" s="54">
        <v>-1655</v>
      </c>
      <c r="H1694" s="54">
        <f>F1694+G1694</f>
        <v>389858</v>
      </c>
      <c r="I1694" s="54">
        <v>-1160</v>
      </c>
      <c r="J1694" s="54">
        <f>H1694+I1694</f>
        <v>388698</v>
      </c>
    </row>
    <row r="1695" spans="1:10" ht="12" customHeight="1" x14ac:dyDescent="0.35">
      <c r="A1695" s="45"/>
      <c r="B1695" s="52">
        <v>1200</v>
      </c>
      <c r="C1695" s="55" t="s">
        <v>75</v>
      </c>
      <c r="D1695" s="54">
        <v>114671</v>
      </c>
      <c r="E1695" s="54"/>
      <c r="F1695" s="54">
        <f>D1695+E1695</f>
        <v>114671</v>
      </c>
      <c r="G1695" s="54">
        <v>1655</v>
      </c>
      <c r="H1695" s="54">
        <f>F1695+G1695</f>
        <v>116326</v>
      </c>
      <c r="I1695" s="54">
        <v>1160</v>
      </c>
      <c r="J1695" s="54">
        <f>H1695+I1695</f>
        <v>117486</v>
      </c>
    </row>
    <row r="1696" spans="1:10" ht="12" customHeight="1" x14ac:dyDescent="0.35">
      <c r="A1696" s="56"/>
      <c r="B1696" s="57">
        <v>2000</v>
      </c>
      <c r="C1696" s="58" t="s">
        <v>76</v>
      </c>
      <c r="D1696" s="78">
        <f t="shared" ref="D1696:F1696" si="1988">SUM(D1697:D1701)</f>
        <v>124718</v>
      </c>
      <c r="E1696" s="78">
        <f t="shared" si="1988"/>
        <v>0</v>
      </c>
      <c r="F1696" s="78">
        <f t="shared" si="1988"/>
        <v>124718</v>
      </c>
      <c r="G1696" s="78">
        <f t="shared" ref="G1696:H1696" si="1989">SUM(G1697:G1701)</f>
        <v>657</v>
      </c>
      <c r="H1696" s="78">
        <f t="shared" si="1989"/>
        <v>125375</v>
      </c>
      <c r="I1696" s="78">
        <f t="shared" ref="I1696:J1696" si="1990">SUM(I1697:I1701)</f>
        <v>8192</v>
      </c>
      <c r="J1696" s="78">
        <f t="shared" si="1990"/>
        <v>133567</v>
      </c>
    </row>
    <row r="1697" spans="1:10" ht="12" customHeight="1" x14ac:dyDescent="0.35">
      <c r="A1697" s="56"/>
      <c r="B1697" s="60">
        <v>2100</v>
      </c>
      <c r="C1697" s="61" t="s">
        <v>77</v>
      </c>
      <c r="D1697" s="62">
        <v>290</v>
      </c>
      <c r="E1697" s="62"/>
      <c r="F1697" s="62">
        <f t="shared" ref="F1697:H1701" si="1991">D1697+E1697</f>
        <v>290</v>
      </c>
      <c r="G1697" s="62"/>
      <c r="H1697" s="62">
        <f t="shared" si="1991"/>
        <v>290</v>
      </c>
      <c r="I1697" s="62"/>
      <c r="J1697" s="62">
        <f t="shared" ref="J1697:J1701" si="1992">H1697+I1697</f>
        <v>290</v>
      </c>
    </row>
    <row r="1698" spans="1:10" ht="12" customHeight="1" x14ac:dyDescent="0.35">
      <c r="A1698" s="56"/>
      <c r="B1698" s="60">
        <v>2200</v>
      </c>
      <c r="C1698" s="61" t="s">
        <v>78</v>
      </c>
      <c r="D1698" s="62">
        <v>100292</v>
      </c>
      <c r="E1698" s="62"/>
      <c r="F1698" s="62">
        <f t="shared" si="1991"/>
        <v>100292</v>
      </c>
      <c r="G1698" s="62">
        <v>182</v>
      </c>
      <c r="H1698" s="62">
        <f t="shared" si="1991"/>
        <v>100474</v>
      </c>
      <c r="I1698" s="62">
        <v>7877</v>
      </c>
      <c r="J1698" s="62">
        <f t="shared" si="1992"/>
        <v>108351</v>
      </c>
    </row>
    <row r="1699" spans="1:10" ht="12" customHeight="1" x14ac:dyDescent="0.35">
      <c r="A1699" s="56"/>
      <c r="B1699" s="60">
        <v>2300</v>
      </c>
      <c r="C1699" s="61" t="s">
        <v>79</v>
      </c>
      <c r="D1699" s="62">
        <v>23551</v>
      </c>
      <c r="E1699" s="62"/>
      <c r="F1699" s="62">
        <f t="shared" si="1991"/>
        <v>23551</v>
      </c>
      <c r="G1699" s="62">
        <v>475</v>
      </c>
      <c r="H1699" s="62">
        <f t="shared" si="1991"/>
        <v>24026</v>
      </c>
      <c r="I1699" s="62">
        <v>315</v>
      </c>
      <c r="J1699" s="62">
        <f t="shared" si="1992"/>
        <v>24341</v>
      </c>
    </row>
    <row r="1700" spans="1:10" ht="12" customHeight="1" x14ac:dyDescent="0.35">
      <c r="A1700" s="56"/>
      <c r="B1700" s="60">
        <v>2400</v>
      </c>
      <c r="C1700" s="61" t="s">
        <v>80</v>
      </c>
      <c r="D1700" s="62"/>
      <c r="E1700" s="62"/>
      <c r="F1700" s="62">
        <f t="shared" si="1991"/>
        <v>0</v>
      </c>
      <c r="G1700" s="62"/>
      <c r="H1700" s="62">
        <f t="shared" si="1991"/>
        <v>0</v>
      </c>
      <c r="I1700" s="62"/>
      <c r="J1700" s="62">
        <f t="shared" si="1992"/>
        <v>0</v>
      </c>
    </row>
    <row r="1701" spans="1:10" ht="12" customHeight="1" x14ac:dyDescent="0.35">
      <c r="A1701" s="56"/>
      <c r="B1701" s="60">
        <v>2500</v>
      </c>
      <c r="C1701" s="61" t="s">
        <v>81</v>
      </c>
      <c r="D1701" s="62">
        <v>585</v>
      </c>
      <c r="E1701" s="62"/>
      <c r="F1701" s="62">
        <f t="shared" si="1991"/>
        <v>585</v>
      </c>
      <c r="G1701" s="62"/>
      <c r="H1701" s="62">
        <f t="shared" si="1991"/>
        <v>585</v>
      </c>
      <c r="I1701" s="62"/>
      <c r="J1701" s="62">
        <f t="shared" si="1992"/>
        <v>585</v>
      </c>
    </row>
    <row r="1702" spans="1:10" ht="12" hidden="1" customHeight="1" outlineLevel="1" x14ac:dyDescent="0.35">
      <c r="A1702" s="56"/>
      <c r="B1702" s="17">
        <v>3000</v>
      </c>
      <c r="C1702" s="63" t="s">
        <v>82</v>
      </c>
      <c r="D1702" s="78">
        <f t="shared" ref="D1702:F1702" si="1993">SUM(D1703:D1704)</f>
        <v>0</v>
      </c>
      <c r="E1702" s="78">
        <f t="shared" si="1993"/>
        <v>0</v>
      </c>
      <c r="F1702" s="78">
        <f t="shared" si="1993"/>
        <v>0</v>
      </c>
      <c r="G1702" s="78">
        <f t="shared" ref="G1702:H1702" si="1994">SUM(G1703:G1704)</f>
        <v>0</v>
      </c>
      <c r="H1702" s="78">
        <f t="shared" si="1994"/>
        <v>0</v>
      </c>
      <c r="I1702" s="78">
        <f t="shared" ref="I1702:J1702" si="1995">SUM(I1703:I1704)</f>
        <v>0</v>
      </c>
      <c r="J1702" s="78">
        <f t="shared" si="1995"/>
        <v>0</v>
      </c>
    </row>
    <row r="1703" spans="1:10" ht="12" hidden="1" customHeight="1" outlineLevel="1" x14ac:dyDescent="0.35">
      <c r="A1703" s="56"/>
      <c r="B1703" s="60">
        <v>3200</v>
      </c>
      <c r="C1703" s="61" t="s">
        <v>83</v>
      </c>
      <c r="D1703" s="62"/>
      <c r="E1703" s="62"/>
      <c r="F1703" s="62"/>
      <c r="G1703" s="62"/>
      <c r="H1703" s="62"/>
      <c r="I1703" s="62"/>
      <c r="J1703" s="62"/>
    </row>
    <row r="1704" spans="1:10" ht="12" hidden="1" customHeight="1" outlineLevel="1" x14ac:dyDescent="0.35">
      <c r="A1704" s="56"/>
      <c r="B1704" s="60">
        <v>3300</v>
      </c>
      <c r="C1704" s="61" t="s">
        <v>84</v>
      </c>
      <c r="D1704" s="62"/>
      <c r="E1704" s="62"/>
      <c r="F1704" s="62"/>
      <c r="G1704" s="62"/>
      <c r="H1704" s="62"/>
      <c r="I1704" s="62"/>
      <c r="J1704" s="62"/>
    </row>
    <row r="1705" spans="1:10" ht="12" hidden="1" customHeight="1" outlineLevel="1" x14ac:dyDescent="0.35">
      <c r="A1705" s="56"/>
      <c r="B1705" s="17">
        <v>4000</v>
      </c>
      <c r="C1705" s="64" t="s">
        <v>85</v>
      </c>
      <c r="D1705" s="78">
        <f t="shared" ref="D1705:F1705" si="1996">SUM(D1706:D1707)</f>
        <v>0</v>
      </c>
      <c r="E1705" s="78">
        <f t="shared" si="1996"/>
        <v>0</v>
      </c>
      <c r="F1705" s="78">
        <f t="shared" si="1996"/>
        <v>0</v>
      </c>
      <c r="G1705" s="78">
        <f t="shared" ref="G1705:H1705" si="1997">SUM(G1706:G1707)</f>
        <v>0</v>
      </c>
      <c r="H1705" s="78">
        <f t="shared" si="1997"/>
        <v>0</v>
      </c>
      <c r="I1705" s="78">
        <f t="shared" ref="I1705:J1705" si="1998">SUM(I1706:I1707)</f>
        <v>0</v>
      </c>
      <c r="J1705" s="78">
        <f t="shared" si="1998"/>
        <v>0</v>
      </c>
    </row>
    <row r="1706" spans="1:10" ht="12" hidden="1" customHeight="1" outlineLevel="1" x14ac:dyDescent="0.35">
      <c r="A1706" s="56"/>
      <c r="B1706" s="60">
        <v>4200</v>
      </c>
      <c r="C1706" s="65" t="s">
        <v>86</v>
      </c>
      <c r="D1706" s="62"/>
      <c r="E1706" s="62"/>
      <c r="F1706" s="62"/>
      <c r="G1706" s="62"/>
      <c r="H1706" s="62"/>
      <c r="I1706" s="62"/>
      <c r="J1706" s="62"/>
    </row>
    <row r="1707" spans="1:10" ht="12" hidden="1" customHeight="1" outlineLevel="1" x14ac:dyDescent="0.35">
      <c r="A1707" s="56"/>
      <c r="B1707" s="60">
        <v>4300</v>
      </c>
      <c r="C1707" s="65" t="s">
        <v>87</v>
      </c>
      <c r="D1707" s="62"/>
      <c r="E1707" s="62"/>
      <c r="F1707" s="62"/>
      <c r="G1707" s="62"/>
      <c r="H1707" s="62"/>
      <c r="I1707" s="62"/>
      <c r="J1707" s="62"/>
    </row>
    <row r="1708" spans="1:10" ht="12" customHeight="1" collapsed="1" x14ac:dyDescent="0.35">
      <c r="A1708" s="56"/>
      <c r="B1708" s="17">
        <v>5000</v>
      </c>
      <c r="C1708" s="18" t="s">
        <v>88</v>
      </c>
      <c r="D1708" s="78">
        <f t="shared" ref="D1708:F1708" si="1999">SUM(D1709:D1711)</f>
        <v>2950</v>
      </c>
      <c r="E1708" s="78">
        <f t="shared" si="1999"/>
        <v>0</v>
      </c>
      <c r="F1708" s="78">
        <f t="shared" si="1999"/>
        <v>2950</v>
      </c>
      <c r="G1708" s="78">
        <f t="shared" ref="G1708:H1708" si="2000">SUM(G1709:G1711)</f>
        <v>-657</v>
      </c>
      <c r="H1708" s="78">
        <f t="shared" si="2000"/>
        <v>2293</v>
      </c>
      <c r="I1708" s="78">
        <f t="shared" ref="I1708:J1708" si="2001">SUM(I1709:I1711)</f>
        <v>12267</v>
      </c>
      <c r="J1708" s="78">
        <f t="shared" si="2001"/>
        <v>14560</v>
      </c>
    </row>
    <row r="1709" spans="1:10" ht="12" customHeight="1" x14ac:dyDescent="0.35">
      <c r="A1709" s="56"/>
      <c r="B1709" s="60">
        <v>5100</v>
      </c>
      <c r="C1709" s="66" t="s">
        <v>89</v>
      </c>
      <c r="D1709" s="62">
        <v>950</v>
      </c>
      <c r="E1709" s="62"/>
      <c r="F1709" s="62">
        <f t="shared" ref="F1709:H1710" si="2002">D1709+E1709</f>
        <v>950</v>
      </c>
      <c r="G1709" s="62">
        <v>-532</v>
      </c>
      <c r="H1709" s="62">
        <f t="shared" si="2002"/>
        <v>418</v>
      </c>
      <c r="I1709" s="62"/>
      <c r="J1709" s="62">
        <f t="shared" ref="J1709:J1710" si="2003">H1709+I1709</f>
        <v>418</v>
      </c>
    </row>
    <row r="1710" spans="1:10" ht="12" customHeight="1" x14ac:dyDescent="0.35">
      <c r="A1710" s="56"/>
      <c r="B1710" s="60">
        <v>5200</v>
      </c>
      <c r="C1710" s="66" t="s">
        <v>90</v>
      </c>
      <c r="D1710" s="62">
        <v>2000</v>
      </c>
      <c r="E1710" s="62"/>
      <c r="F1710" s="62">
        <f t="shared" si="2002"/>
        <v>2000</v>
      </c>
      <c r="G1710" s="62">
        <v>-125</v>
      </c>
      <c r="H1710" s="62">
        <f t="shared" si="2002"/>
        <v>1875</v>
      </c>
      <c r="I1710" s="62">
        <v>12267</v>
      </c>
      <c r="J1710" s="62">
        <f t="shared" si="2003"/>
        <v>14142</v>
      </c>
    </row>
    <row r="1711" spans="1:10" ht="12" hidden="1" customHeight="1" outlineLevel="1" x14ac:dyDescent="0.35">
      <c r="A1711" s="56"/>
      <c r="B1711" s="60">
        <v>5300</v>
      </c>
      <c r="C1711" s="67" t="s">
        <v>91</v>
      </c>
      <c r="D1711" s="78"/>
      <c r="E1711" s="78"/>
      <c r="F1711" s="78"/>
      <c r="G1711" s="78"/>
      <c r="H1711" s="78"/>
      <c r="I1711" s="78"/>
      <c r="J1711" s="78"/>
    </row>
    <row r="1712" spans="1:10" ht="12" hidden="1" customHeight="1" outlineLevel="1" x14ac:dyDescent="0.35">
      <c r="A1712" s="56"/>
      <c r="B1712" s="17">
        <v>6000</v>
      </c>
      <c r="C1712" s="18" t="s">
        <v>92</v>
      </c>
      <c r="D1712" s="78">
        <f t="shared" ref="D1712:F1712" si="2004">SUM(D1713:D1716)</f>
        <v>0</v>
      </c>
      <c r="E1712" s="78">
        <f t="shared" si="2004"/>
        <v>0</v>
      </c>
      <c r="F1712" s="78">
        <f t="shared" si="2004"/>
        <v>0</v>
      </c>
      <c r="G1712" s="78">
        <f t="shared" ref="G1712:H1712" si="2005">SUM(G1713:G1716)</f>
        <v>0</v>
      </c>
      <c r="H1712" s="78">
        <f t="shared" si="2005"/>
        <v>0</v>
      </c>
      <c r="I1712" s="78">
        <f t="shared" ref="I1712:J1712" si="2006">SUM(I1713:I1716)</f>
        <v>0</v>
      </c>
      <c r="J1712" s="78">
        <f t="shared" si="2006"/>
        <v>0</v>
      </c>
    </row>
    <row r="1713" spans="1:10" ht="12" hidden="1" customHeight="1" outlineLevel="1" x14ac:dyDescent="0.35">
      <c r="A1713" s="56"/>
      <c r="B1713" s="60">
        <v>6200</v>
      </c>
      <c r="C1713" s="66" t="s">
        <v>93</v>
      </c>
      <c r="D1713" s="62"/>
      <c r="E1713" s="62"/>
      <c r="F1713" s="62"/>
      <c r="G1713" s="62"/>
      <c r="H1713" s="62"/>
      <c r="I1713" s="62"/>
      <c r="J1713" s="62"/>
    </row>
    <row r="1714" spans="1:10" ht="12" hidden="1" customHeight="1" outlineLevel="1" x14ac:dyDescent="0.35">
      <c r="A1714" s="56"/>
      <c r="B1714" s="60">
        <v>6300</v>
      </c>
      <c r="C1714" s="66" t="s">
        <v>94</v>
      </c>
      <c r="D1714" s="62"/>
      <c r="E1714" s="62"/>
      <c r="F1714" s="62"/>
      <c r="G1714" s="62"/>
      <c r="H1714" s="62"/>
      <c r="I1714" s="62"/>
      <c r="J1714" s="62"/>
    </row>
    <row r="1715" spans="1:10" ht="12" hidden="1" customHeight="1" outlineLevel="1" x14ac:dyDescent="0.35">
      <c r="A1715" s="56"/>
      <c r="B1715" s="60">
        <v>6400</v>
      </c>
      <c r="C1715" s="66" t="s">
        <v>95</v>
      </c>
      <c r="D1715" s="62"/>
      <c r="E1715" s="62"/>
      <c r="F1715" s="62"/>
      <c r="G1715" s="62"/>
      <c r="H1715" s="62"/>
      <c r="I1715" s="62"/>
      <c r="J1715" s="62"/>
    </row>
    <row r="1716" spans="1:10" ht="12" hidden="1" customHeight="1" outlineLevel="1" x14ac:dyDescent="0.35">
      <c r="A1716" s="56"/>
      <c r="B1716" s="60">
        <v>6500</v>
      </c>
      <c r="C1716" s="67" t="s">
        <v>96</v>
      </c>
      <c r="D1716" s="62"/>
      <c r="E1716" s="62"/>
      <c r="F1716" s="62"/>
      <c r="G1716" s="62"/>
      <c r="H1716" s="62"/>
      <c r="I1716" s="62"/>
      <c r="J1716" s="62"/>
    </row>
    <row r="1717" spans="1:10" ht="12" hidden="1" customHeight="1" outlineLevel="1" x14ac:dyDescent="0.35">
      <c r="A1717" s="56"/>
      <c r="B1717" s="17">
        <v>7000</v>
      </c>
      <c r="C1717" s="18" t="s">
        <v>97</v>
      </c>
      <c r="D1717" s="78">
        <f t="shared" ref="D1717:F1717" si="2007">SUM(D1718:D1720)</f>
        <v>0</v>
      </c>
      <c r="E1717" s="78">
        <f t="shared" si="2007"/>
        <v>0</v>
      </c>
      <c r="F1717" s="78">
        <f t="shared" si="2007"/>
        <v>0</v>
      </c>
      <c r="G1717" s="78">
        <f t="shared" ref="G1717:H1717" si="2008">SUM(G1718:G1720)</f>
        <v>0</v>
      </c>
      <c r="H1717" s="78">
        <f t="shared" si="2008"/>
        <v>0</v>
      </c>
      <c r="I1717" s="78">
        <f t="shared" ref="I1717:J1717" si="2009">SUM(I1718:I1720)</f>
        <v>0</v>
      </c>
      <c r="J1717" s="78">
        <f t="shared" si="2009"/>
        <v>0</v>
      </c>
    </row>
    <row r="1718" spans="1:10" ht="12" hidden="1" customHeight="1" outlineLevel="1" x14ac:dyDescent="0.35">
      <c r="A1718" s="56"/>
      <c r="B1718" s="68">
        <v>7200</v>
      </c>
      <c r="C1718" s="69" t="s">
        <v>98</v>
      </c>
      <c r="D1718" s="62"/>
      <c r="E1718" s="62"/>
      <c r="F1718" s="62"/>
      <c r="G1718" s="62"/>
      <c r="H1718" s="62"/>
      <c r="I1718" s="62"/>
      <c r="J1718" s="62"/>
    </row>
    <row r="1719" spans="1:10" ht="12" hidden="1" customHeight="1" outlineLevel="1" x14ac:dyDescent="0.35">
      <c r="A1719" s="56"/>
      <c r="B1719" s="68">
        <v>7500</v>
      </c>
      <c r="C1719" s="69" t="s">
        <v>99</v>
      </c>
      <c r="D1719" s="62"/>
      <c r="E1719" s="62"/>
      <c r="F1719" s="62"/>
      <c r="G1719" s="62"/>
      <c r="H1719" s="62"/>
      <c r="I1719" s="62"/>
      <c r="J1719" s="62"/>
    </row>
    <row r="1720" spans="1:10" ht="12" hidden="1" customHeight="1" outlineLevel="1" x14ac:dyDescent="0.35">
      <c r="A1720" s="56"/>
      <c r="B1720" s="68">
        <v>7700</v>
      </c>
      <c r="C1720" s="69" t="s">
        <v>100</v>
      </c>
      <c r="D1720" s="62"/>
      <c r="E1720" s="62"/>
      <c r="F1720" s="62"/>
      <c r="G1720" s="62"/>
      <c r="H1720" s="62"/>
      <c r="I1720" s="62"/>
      <c r="J1720" s="62"/>
    </row>
    <row r="1721" spans="1:10" ht="12" hidden="1" customHeight="1" outlineLevel="1" x14ac:dyDescent="0.35">
      <c r="A1721" s="56"/>
      <c r="B1721" s="70">
        <v>8000</v>
      </c>
      <c r="C1721" s="71" t="s">
        <v>101</v>
      </c>
      <c r="D1721" s="78">
        <f t="shared" ref="D1721:F1721" si="2010">SUM(D1722:D1724)</f>
        <v>0</v>
      </c>
      <c r="E1721" s="78">
        <f t="shared" si="2010"/>
        <v>0</v>
      </c>
      <c r="F1721" s="78">
        <f t="shared" si="2010"/>
        <v>0</v>
      </c>
      <c r="G1721" s="78">
        <f t="shared" ref="G1721:H1721" si="2011">SUM(G1722:G1724)</f>
        <v>0</v>
      </c>
      <c r="H1721" s="78">
        <f t="shared" si="2011"/>
        <v>0</v>
      </c>
      <c r="I1721" s="78">
        <f t="shared" ref="I1721:J1721" si="2012">SUM(I1722:I1724)</f>
        <v>0</v>
      </c>
      <c r="J1721" s="78">
        <f t="shared" si="2012"/>
        <v>0</v>
      </c>
    </row>
    <row r="1722" spans="1:10" ht="12" hidden="1" customHeight="1" outlineLevel="1" x14ac:dyDescent="0.35">
      <c r="A1722" s="56"/>
      <c r="B1722" s="72">
        <v>8100</v>
      </c>
      <c r="C1722" s="73" t="s">
        <v>102</v>
      </c>
      <c r="D1722" s="78"/>
      <c r="E1722" s="78"/>
      <c r="F1722" s="78"/>
      <c r="G1722" s="78"/>
      <c r="H1722" s="78"/>
      <c r="I1722" s="78"/>
      <c r="J1722" s="78"/>
    </row>
    <row r="1723" spans="1:10" ht="12" hidden="1" customHeight="1" outlineLevel="1" x14ac:dyDescent="0.35">
      <c r="A1723" s="56"/>
      <c r="B1723" s="72">
        <v>8600</v>
      </c>
      <c r="C1723" s="73" t="s">
        <v>103</v>
      </c>
      <c r="D1723" s="78"/>
      <c r="E1723" s="78"/>
      <c r="F1723" s="78"/>
      <c r="G1723" s="78"/>
      <c r="H1723" s="78"/>
      <c r="I1723" s="78"/>
      <c r="J1723" s="78"/>
    </row>
    <row r="1724" spans="1:10" ht="12" hidden="1" customHeight="1" outlineLevel="1" x14ac:dyDescent="0.35">
      <c r="A1724" s="56"/>
      <c r="B1724" s="72">
        <v>8900</v>
      </c>
      <c r="C1724" s="73" t="s">
        <v>104</v>
      </c>
      <c r="D1724" s="78"/>
      <c r="E1724" s="78"/>
      <c r="F1724" s="78"/>
      <c r="G1724" s="78"/>
      <c r="H1724" s="78"/>
      <c r="I1724" s="78"/>
      <c r="J1724" s="78"/>
    </row>
    <row r="1725" spans="1:10" ht="12" customHeight="1" collapsed="1" x14ac:dyDescent="0.35">
      <c r="A1725" s="90" t="s">
        <v>199</v>
      </c>
      <c r="B1725" s="91"/>
      <c r="C1725" s="92" t="s">
        <v>200</v>
      </c>
      <c r="D1725" s="93">
        <f t="shared" ref="D1725:F1725" si="2013">D1726+D1742+D1755</f>
        <v>2770547</v>
      </c>
      <c r="E1725" s="93">
        <f t="shared" si="2013"/>
        <v>1208</v>
      </c>
      <c r="F1725" s="93">
        <f t="shared" si="2013"/>
        <v>2771755</v>
      </c>
      <c r="G1725" s="93">
        <f t="shared" ref="G1725:H1725" si="2014">G1726+G1742+G1755</f>
        <v>5733</v>
      </c>
      <c r="H1725" s="93">
        <f t="shared" si="2014"/>
        <v>2777488</v>
      </c>
      <c r="I1725" s="93">
        <f t="shared" ref="I1725:J1725" si="2015">I1726+I1742+I1755</f>
        <v>43546</v>
      </c>
      <c r="J1725" s="93">
        <f t="shared" si="2015"/>
        <v>2821034</v>
      </c>
    </row>
    <row r="1726" spans="1:10" ht="12" customHeight="1" x14ac:dyDescent="0.35">
      <c r="A1726" s="45"/>
      <c r="B1726" s="46"/>
      <c r="C1726" s="47" t="s">
        <v>283</v>
      </c>
      <c r="D1726" s="48">
        <f t="shared" ref="D1726:F1726" si="2016">D1727+D1730+D1736+D1739+D1746+D1751</f>
        <v>2761397</v>
      </c>
      <c r="E1726" s="48">
        <f t="shared" si="2016"/>
        <v>1208</v>
      </c>
      <c r="F1726" s="48">
        <f t="shared" si="2016"/>
        <v>2762605</v>
      </c>
      <c r="G1726" s="48">
        <f t="shared" ref="G1726:H1726" si="2017">G1727+G1730+G1736+G1739+G1746+G1751</f>
        <v>5733</v>
      </c>
      <c r="H1726" s="48">
        <f t="shared" si="2017"/>
        <v>2768338</v>
      </c>
      <c r="I1726" s="48">
        <f t="shared" ref="I1726:J1726" si="2018">I1727+I1730+I1736+I1739+I1746+I1751</f>
        <v>42996</v>
      </c>
      <c r="J1726" s="48">
        <f t="shared" si="2018"/>
        <v>2811334</v>
      </c>
    </row>
    <row r="1727" spans="1:10" ht="12" customHeight="1" x14ac:dyDescent="0.35">
      <c r="A1727" s="45"/>
      <c r="B1727" s="49">
        <v>1000</v>
      </c>
      <c r="C1727" s="50" t="s">
        <v>73</v>
      </c>
      <c r="D1727" s="48">
        <f t="shared" ref="D1727:F1727" si="2019">SUM(D1728:D1729)</f>
        <v>1901468</v>
      </c>
      <c r="E1727" s="48">
        <f t="shared" si="2019"/>
        <v>4040</v>
      </c>
      <c r="F1727" s="48">
        <f t="shared" si="2019"/>
        <v>1905508</v>
      </c>
      <c r="G1727" s="48">
        <f t="shared" ref="G1727:H1727" si="2020">SUM(G1728:G1729)</f>
        <v>13970</v>
      </c>
      <c r="H1727" s="48">
        <f t="shared" si="2020"/>
        <v>1919478</v>
      </c>
      <c r="I1727" s="48">
        <f t="shared" ref="I1727:J1727" si="2021">SUM(I1728:I1729)</f>
        <v>10961</v>
      </c>
      <c r="J1727" s="48">
        <f t="shared" si="2021"/>
        <v>1930439</v>
      </c>
    </row>
    <row r="1728" spans="1:10" ht="12" customHeight="1" x14ac:dyDescent="0.35">
      <c r="A1728" s="45"/>
      <c r="B1728" s="52">
        <v>1100</v>
      </c>
      <c r="C1728" s="53" t="s">
        <v>74</v>
      </c>
      <c r="D1728" s="54">
        <v>1483633</v>
      </c>
      <c r="E1728" s="54">
        <v>2291</v>
      </c>
      <c r="F1728" s="54">
        <f>D1728+E1728</f>
        <v>1485924</v>
      </c>
      <c r="G1728" s="54">
        <v>13019</v>
      </c>
      <c r="H1728" s="54">
        <f>F1728+G1728</f>
        <v>1498943</v>
      </c>
      <c r="I1728" s="54">
        <v>9688</v>
      </c>
      <c r="J1728" s="54">
        <f>H1728+I1728</f>
        <v>1508631</v>
      </c>
    </row>
    <row r="1729" spans="1:10" ht="12" customHeight="1" x14ac:dyDescent="0.35">
      <c r="A1729" s="45"/>
      <c r="B1729" s="52">
        <v>1200</v>
      </c>
      <c r="C1729" s="55" t="s">
        <v>75</v>
      </c>
      <c r="D1729" s="54">
        <v>417835</v>
      </c>
      <c r="E1729" s="54">
        <v>1749</v>
      </c>
      <c r="F1729" s="54">
        <f>D1729+E1729</f>
        <v>419584</v>
      </c>
      <c r="G1729" s="54">
        <v>951</v>
      </c>
      <c r="H1729" s="54">
        <f>F1729+G1729</f>
        <v>420535</v>
      </c>
      <c r="I1729" s="54">
        <v>1273</v>
      </c>
      <c r="J1729" s="54">
        <f>H1729+I1729</f>
        <v>421808</v>
      </c>
    </row>
    <row r="1730" spans="1:10" ht="12" customHeight="1" x14ac:dyDescent="0.35">
      <c r="A1730" s="56"/>
      <c r="B1730" s="57">
        <v>2000</v>
      </c>
      <c r="C1730" s="58" t="s">
        <v>76</v>
      </c>
      <c r="D1730" s="78">
        <f t="shared" ref="D1730:F1730" si="2022">SUM(D1731:D1735)</f>
        <v>853809</v>
      </c>
      <c r="E1730" s="78">
        <f t="shared" si="2022"/>
        <v>-2832</v>
      </c>
      <c r="F1730" s="78">
        <f t="shared" si="2022"/>
        <v>850977</v>
      </c>
      <c r="G1730" s="78">
        <f t="shared" ref="G1730:H1730" si="2023">SUM(G1731:G1735)</f>
        <v>-8237</v>
      </c>
      <c r="H1730" s="78">
        <f t="shared" si="2023"/>
        <v>842740</v>
      </c>
      <c r="I1730" s="78">
        <f t="shared" ref="I1730:J1730" si="2024">SUM(I1731:I1735)</f>
        <v>32035</v>
      </c>
      <c r="J1730" s="78">
        <f t="shared" si="2024"/>
        <v>874775</v>
      </c>
    </row>
    <row r="1731" spans="1:10" ht="12" customHeight="1" x14ac:dyDescent="0.35">
      <c r="A1731" s="56"/>
      <c r="B1731" s="60">
        <v>2100</v>
      </c>
      <c r="C1731" s="61" t="s">
        <v>77</v>
      </c>
      <c r="D1731" s="62">
        <v>660</v>
      </c>
      <c r="E1731" s="62"/>
      <c r="F1731" s="62">
        <f t="shared" ref="F1731:H1735" si="2025">D1731+E1731</f>
        <v>660</v>
      </c>
      <c r="G1731" s="62"/>
      <c r="H1731" s="62">
        <f t="shared" si="2025"/>
        <v>660</v>
      </c>
      <c r="I1731" s="62"/>
      <c r="J1731" s="62">
        <f t="shared" ref="J1731:J1735" si="2026">H1731+I1731</f>
        <v>660</v>
      </c>
    </row>
    <row r="1732" spans="1:10" ht="12" customHeight="1" x14ac:dyDescent="0.35">
      <c r="A1732" s="56"/>
      <c r="B1732" s="60">
        <v>2200</v>
      </c>
      <c r="C1732" s="61" t="s">
        <v>78</v>
      </c>
      <c r="D1732" s="62">
        <v>697522</v>
      </c>
      <c r="E1732" s="62">
        <v>-4276</v>
      </c>
      <c r="F1732" s="62">
        <f t="shared" si="2025"/>
        <v>693246</v>
      </c>
      <c r="G1732" s="62">
        <v>-14728</v>
      </c>
      <c r="H1732" s="62">
        <f t="shared" si="2025"/>
        <v>678518</v>
      </c>
      <c r="I1732" s="62">
        <v>9673</v>
      </c>
      <c r="J1732" s="62">
        <f t="shared" si="2026"/>
        <v>688191</v>
      </c>
    </row>
    <row r="1733" spans="1:10" ht="12" customHeight="1" x14ac:dyDescent="0.35">
      <c r="A1733" s="56"/>
      <c r="B1733" s="60">
        <v>2300</v>
      </c>
      <c r="C1733" s="61" t="s">
        <v>79</v>
      </c>
      <c r="D1733" s="62">
        <v>137395</v>
      </c>
      <c r="E1733" s="62">
        <v>1236</v>
      </c>
      <c r="F1733" s="62">
        <f t="shared" si="2025"/>
        <v>138631</v>
      </c>
      <c r="G1733" s="62">
        <v>6435</v>
      </c>
      <c r="H1733" s="62">
        <f t="shared" si="2025"/>
        <v>145066</v>
      </c>
      <c r="I1733" s="62">
        <v>22036</v>
      </c>
      <c r="J1733" s="62">
        <f t="shared" si="2026"/>
        <v>167102</v>
      </c>
    </row>
    <row r="1734" spans="1:10" ht="12" customHeight="1" x14ac:dyDescent="0.35">
      <c r="A1734" s="56"/>
      <c r="B1734" s="60">
        <v>2400</v>
      </c>
      <c r="C1734" s="61" t="s">
        <v>80</v>
      </c>
      <c r="D1734" s="62"/>
      <c r="E1734" s="62"/>
      <c r="F1734" s="62">
        <f t="shared" si="2025"/>
        <v>0</v>
      </c>
      <c r="G1734" s="62"/>
      <c r="H1734" s="62">
        <f t="shared" si="2025"/>
        <v>0</v>
      </c>
      <c r="I1734" s="62"/>
      <c r="J1734" s="62">
        <f t="shared" si="2026"/>
        <v>0</v>
      </c>
    </row>
    <row r="1735" spans="1:10" ht="12" customHeight="1" x14ac:dyDescent="0.35">
      <c r="A1735" s="56"/>
      <c r="B1735" s="60">
        <v>2500</v>
      </c>
      <c r="C1735" s="61" t="s">
        <v>81</v>
      </c>
      <c r="D1735" s="62">
        <v>18232</v>
      </c>
      <c r="E1735" s="62">
        <v>208</v>
      </c>
      <c r="F1735" s="62">
        <f t="shared" si="2025"/>
        <v>18440</v>
      </c>
      <c r="G1735" s="62">
        <v>56</v>
      </c>
      <c r="H1735" s="62">
        <f t="shared" si="2025"/>
        <v>18496</v>
      </c>
      <c r="I1735" s="62">
        <v>326</v>
      </c>
      <c r="J1735" s="62">
        <f t="shared" si="2026"/>
        <v>18822</v>
      </c>
    </row>
    <row r="1736" spans="1:10" ht="12" hidden="1" customHeight="1" outlineLevel="1" x14ac:dyDescent="0.35">
      <c r="A1736" s="56"/>
      <c r="B1736" s="17">
        <v>3000</v>
      </c>
      <c r="C1736" s="63" t="s">
        <v>82</v>
      </c>
      <c r="D1736" s="78">
        <f t="shared" ref="D1736:F1736" si="2027">SUM(D1737:D1738)</f>
        <v>0</v>
      </c>
      <c r="E1736" s="78">
        <f t="shared" si="2027"/>
        <v>0</v>
      </c>
      <c r="F1736" s="78">
        <f t="shared" si="2027"/>
        <v>0</v>
      </c>
      <c r="G1736" s="78">
        <f t="shared" ref="G1736:H1736" si="2028">SUM(G1737:G1738)</f>
        <v>0</v>
      </c>
      <c r="H1736" s="78">
        <f t="shared" si="2028"/>
        <v>0</v>
      </c>
      <c r="I1736" s="78">
        <f t="shared" ref="I1736:J1736" si="2029">SUM(I1737:I1738)</f>
        <v>0</v>
      </c>
      <c r="J1736" s="78">
        <f t="shared" si="2029"/>
        <v>0</v>
      </c>
    </row>
    <row r="1737" spans="1:10" ht="12" hidden="1" customHeight="1" outlineLevel="1" x14ac:dyDescent="0.35">
      <c r="A1737" s="56"/>
      <c r="B1737" s="60">
        <v>3200</v>
      </c>
      <c r="C1737" s="61" t="s">
        <v>83</v>
      </c>
      <c r="D1737" s="62"/>
      <c r="E1737" s="62"/>
      <c r="F1737" s="62"/>
      <c r="G1737" s="62"/>
      <c r="H1737" s="62"/>
      <c r="I1737" s="62"/>
      <c r="J1737" s="62"/>
    </row>
    <row r="1738" spans="1:10" ht="12" hidden="1" customHeight="1" outlineLevel="1" x14ac:dyDescent="0.35">
      <c r="A1738" s="56"/>
      <c r="B1738" s="60">
        <v>3300</v>
      </c>
      <c r="C1738" s="61" t="s">
        <v>84</v>
      </c>
      <c r="D1738" s="62"/>
      <c r="E1738" s="62"/>
      <c r="F1738" s="62"/>
      <c r="G1738" s="62"/>
      <c r="H1738" s="62"/>
      <c r="I1738" s="62"/>
      <c r="J1738" s="62"/>
    </row>
    <row r="1739" spans="1:10" ht="12" hidden="1" customHeight="1" outlineLevel="1" x14ac:dyDescent="0.35">
      <c r="A1739" s="56"/>
      <c r="B1739" s="17">
        <v>4000</v>
      </c>
      <c r="C1739" s="64" t="s">
        <v>85</v>
      </c>
      <c r="D1739" s="78">
        <f t="shared" ref="D1739:F1739" si="2030">SUM(D1740:D1741)</f>
        <v>0</v>
      </c>
      <c r="E1739" s="78">
        <f t="shared" si="2030"/>
        <v>0</v>
      </c>
      <c r="F1739" s="78">
        <f t="shared" si="2030"/>
        <v>0</v>
      </c>
      <c r="G1739" s="78">
        <f t="shared" ref="G1739:H1739" si="2031">SUM(G1740:G1741)</f>
        <v>0</v>
      </c>
      <c r="H1739" s="78">
        <f t="shared" si="2031"/>
        <v>0</v>
      </c>
      <c r="I1739" s="78">
        <f t="shared" ref="I1739:J1739" si="2032">SUM(I1740:I1741)</f>
        <v>0</v>
      </c>
      <c r="J1739" s="78">
        <f t="shared" si="2032"/>
        <v>0</v>
      </c>
    </row>
    <row r="1740" spans="1:10" ht="12" hidden="1" customHeight="1" outlineLevel="1" x14ac:dyDescent="0.35">
      <c r="A1740" s="56"/>
      <c r="B1740" s="60">
        <v>4200</v>
      </c>
      <c r="C1740" s="65" t="s">
        <v>86</v>
      </c>
      <c r="D1740" s="62"/>
      <c r="E1740" s="62"/>
      <c r="F1740" s="62"/>
      <c r="G1740" s="62"/>
      <c r="H1740" s="62"/>
      <c r="I1740" s="62"/>
      <c r="J1740" s="62"/>
    </row>
    <row r="1741" spans="1:10" ht="12" hidden="1" customHeight="1" outlineLevel="1" x14ac:dyDescent="0.35">
      <c r="A1741" s="56"/>
      <c r="B1741" s="60">
        <v>4300</v>
      </c>
      <c r="C1741" s="65" t="s">
        <v>87</v>
      </c>
      <c r="D1741" s="62"/>
      <c r="E1741" s="62"/>
      <c r="F1741" s="62"/>
      <c r="G1741" s="62"/>
      <c r="H1741" s="62"/>
      <c r="I1741" s="62"/>
      <c r="J1741" s="62"/>
    </row>
    <row r="1742" spans="1:10" ht="12" customHeight="1" collapsed="1" x14ac:dyDescent="0.35">
      <c r="A1742" s="56"/>
      <c r="B1742" s="17">
        <v>5000</v>
      </c>
      <c r="C1742" s="18" t="s">
        <v>88</v>
      </c>
      <c r="D1742" s="78">
        <f t="shared" ref="D1742:F1742" si="2033">SUM(D1743:D1745)</f>
        <v>9150</v>
      </c>
      <c r="E1742" s="78">
        <f t="shared" si="2033"/>
        <v>0</v>
      </c>
      <c r="F1742" s="78">
        <f t="shared" si="2033"/>
        <v>9150</v>
      </c>
      <c r="G1742" s="78">
        <f t="shared" ref="G1742:H1742" si="2034">SUM(G1743:G1745)</f>
        <v>0</v>
      </c>
      <c r="H1742" s="78">
        <f t="shared" si="2034"/>
        <v>9150</v>
      </c>
      <c r="I1742" s="78">
        <f t="shared" ref="I1742:J1742" si="2035">SUM(I1743:I1745)</f>
        <v>550</v>
      </c>
      <c r="J1742" s="78">
        <f t="shared" si="2035"/>
        <v>9700</v>
      </c>
    </row>
    <row r="1743" spans="1:10" ht="12" customHeight="1" x14ac:dyDescent="0.35">
      <c r="A1743" s="56"/>
      <c r="B1743" s="60">
        <v>5100</v>
      </c>
      <c r="C1743" s="66" t="s">
        <v>89</v>
      </c>
      <c r="D1743" s="62"/>
      <c r="E1743" s="62"/>
      <c r="F1743" s="62">
        <f t="shared" ref="F1743:H1744" si="2036">D1743+E1743</f>
        <v>0</v>
      </c>
      <c r="G1743" s="62"/>
      <c r="H1743" s="62">
        <f t="shared" si="2036"/>
        <v>0</v>
      </c>
      <c r="I1743" s="62"/>
      <c r="J1743" s="62">
        <f t="shared" ref="J1743:J1744" si="2037">H1743+I1743</f>
        <v>0</v>
      </c>
    </row>
    <row r="1744" spans="1:10" ht="12" customHeight="1" x14ac:dyDescent="0.35">
      <c r="A1744" s="56"/>
      <c r="B1744" s="60">
        <v>5200</v>
      </c>
      <c r="C1744" s="66" t="s">
        <v>90</v>
      </c>
      <c r="D1744" s="62">
        <v>9150</v>
      </c>
      <c r="E1744" s="62"/>
      <c r="F1744" s="62">
        <f t="shared" si="2036"/>
        <v>9150</v>
      </c>
      <c r="G1744" s="62"/>
      <c r="H1744" s="62">
        <f t="shared" si="2036"/>
        <v>9150</v>
      </c>
      <c r="I1744" s="62">
        <v>550</v>
      </c>
      <c r="J1744" s="62">
        <f t="shared" si="2037"/>
        <v>9700</v>
      </c>
    </row>
    <row r="1745" spans="1:10" ht="12" hidden="1" customHeight="1" outlineLevel="1" x14ac:dyDescent="0.35">
      <c r="A1745" s="56"/>
      <c r="B1745" s="60">
        <v>5300</v>
      </c>
      <c r="C1745" s="67" t="s">
        <v>91</v>
      </c>
      <c r="D1745" s="78"/>
      <c r="E1745" s="78"/>
      <c r="F1745" s="78"/>
      <c r="G1745" s="78"/>
      <c r="H1745" s="78"/>
      <c r="I1745" s="78"/>
      <c r="J1745" s="78"/>
    </row>
    <row r="1746" spans="1:10" ht="12" hidden="1" customHeight="1" outlineLevel="1" x14ac:dyDescent="0.35">
      <c r="A1746" s="56"/>
      <c r="B1746" s="17">
        <v>6000</v>
      </c>
      <c r="C1746" s="18" t="s">
        <v>92</v>
      </c>
      <c r="D1746" s="78">
        <f t="shared" ref="D1746:F1746" si="2038">SUM(D1747:D1750)</f>
        <v>0</v>
      </c>
      <c r="E1746" s="78">
        <f t="shared" si="2038"/>
        <v>0</v>
      </c>
      <c r="F1746" s="78">
        <f t="shared" si="2038"/>
        <v>0</v>
      </c>
      <c r="G1746" s="78">
        <f t="shared" ref="G1746:H1746" si="2039">SUM(G1747:G1750)</f>
        <v>0</v>
      </c>
      <c r="H1746" s="78">
        <f t="shared" si="2039"/>
        <v>0</v>
      </c>
      <c r="I1746" s="78">
        <f t="shared" ref="I1746:J1746" si="2040">SUM(I1747:I1750)</f>
        <v>0</v>
      </c>
      <c r="J1746" s="78">
        <f t="shared" si="2040"/>
        <v>0</v>
      </c>
    </row>
    <row r="1747" spans="1:10" ht="12" hidden="1" customHeight="1" outlineLevel="1" x14ac:dyDescent="0.35">
      <c r="A1747" s="56"/>
      <c r="B1747" s="60">
        <v>6200</v>
      </c>
      <c r="C1747" s="66" t="s">
        <v>93</v>
      </c>
      <c r="D1747" s="62"/>
      <c r="E1747" s="62"/>
      <c r="F1747" s="62"/>
      <c r="G1747" s="62"/>
      <c r="H1747" s="62"/>
      <c r="I1747" s="62"/>
      <c r="J1747" s="62"/>
    </row>
    <row r="1748" spans="1:10" ht="12" hidden="1" customHeight="1" outlineLevel="1" x14ac:dyDescent="0.35">
      <c r="A1748" s="56"/>
      <c r="B1748" s="60">
        <v>6300</v>
      </c>
      <c r="C1748" s="66" t="s">
        <v>94</v>
      </c>
      <c r="D1748" s="62"/>
      <c r="E1748" s="62"/>
      <c r="F1748" s="62"/>
      <c r="G1748" s="62"/>
      <c r="H1748" s="62"/>
      <c r="I1748" s="62"/>
      <c r="J1748" s="62"/>
    </row>
    <row r="1749" spans="1:10" ht="12" hidden="1" customHeight="1" outlineLevel="1" x14ac:dyDescent="0.35">
      <c r="A1749" s="56"/>
      <c r="B1749" s="60">
        <v>6400</v>
      </c>
      <c r="C1749" s="66" t="s">
        <v>95</v>
      </c>
      <c r="D1749" s="62"/>
      <c r="E1749" s="62"/>
      <c r="F1749" s="62"/>
      <c r="G1749" s="62"/>
      <c r="H1749" s="62"/>
      <c r="I1749" s="62"/>
      <c r="J1749" s="62"/>
    </row>
    <row r="1750" spans="1:10" ht="12" hidden="1" customHeight="1" outlineLevel="1" x14ac:dyDescent="0.35">
      <c r="A1750" s="56"/>
      <c r="B1750" s="60">
        <v>6500</v>
      </c>
      <c r="C1750" s="67" t="s">
        <v>96</v>
      </c>
      <c r="D1750" s="62"/>
      <c r="E1750" s="62"/>
      <c r="F1750" s="62"/>
      <c r="G1750" s="62"/>
      <c r="H1750" s="62"/>
      <c r="I1750" s="62"/>
      <c r="J1750" s="62"/>
    </row>
    <row r="1751" spans="1:10" ht="12" customHeight="1" collapsed="1" x14ac:dyDescent="0.35">
      <c r="A1751" s="56"/>
      <c r="B1751" s="17">
        <v>7000</v>
      </c>
      <c r="C1751" s="18" t="s">
        <v>97</v>
      </c>
      <c r="D1751" s="78">
        <f t="shared" ref="D1751:F1751" si="2041">SUM(D1752:D1754)</f>
        <v>6120</v>
      </c>
      <c r="E1751" s="78">
        <f t="shared" si="2041"/>
        <v>0</v>
      </c>
      <c r="F1751" s="78">
        <f t="shared" si="2041"/>
        <v>6120</v>
      </c>
      <c r="G1751" s="78">
        <f t="shared" ref="G1751:H1751" si="2042">SUM(G1752:G1754)</f>
        <v>0</v>
      </c>
      <c r="H1751" s="78">
        <f t="shared" si="2042"/>
        <v>6120</v>
      </c>
      <c r="I1751" s="78">
        <f t="shared" ref="I1751:J1751" si="2043">SUM(I1752:I1754)</f>
        <v>0</v>
      </c>
      <c r="J1751" s="78">
        <f t="shared" si="2043"/>
        <v>6120</v>
      </c>
    </row>
    <row r="1752" spans="1:10" ht="12" customHeight="1" x14ac:dyDescent="0.35">
      <c r="A1752" s="56"/>
      <c r="B1752" s="68">
        <v>7200</v>
      </c>
      <c r="C1752" s="69" t="s">
        <v>98</v>
      </c>
      <c r="D1752" s="62">
        <v>6120</v>
      </c>
      <c r="E1752" s="62"/>
      <c r="F1752" s="62">
        <f>D1752+E1752</f>
        <v>6120</v>
      </c>
      <c r="G1752" s="62"/>
      <c r="H1752" s="62">
        <f>F1752+G1752</f>
        <v>6120</v>
      </c>
      <c r="I1752" s="62"/>
      <c r="J1752" s="62">
        <f>H1752+I1752</f>
        <v>6120</v>
      </c>
    </row>
    <row r="1753" spans="1:10" ht="12" hidden="1" customHeight="1" outlineLevel="1" x14ac:dyDescent="0.35">
      <c r="A1753" s="56"/>
      <c r="B1753" s="68">
        <v>7500</v>
      </c>
      <c r="C1753" s="69" t="s">
        <v>99</v>
      </c>
      <c r="D1753" s="62"/>
      <c r="E1753" s="62"/>
      <c r="F1753" s="62"/>
      <c r="G1753" s="62"/>
      <c r="H1753" s="62"/>
      <c r="I1753" s="62"/>
      <c r="J1753" s="62"/>
    </row>
    <row r="1754" spans="1:10" ht="12" hidden="1" customHeight="1" outlineLevel="1" x14ac:dyDescent="0.35">
      <c r="A1754" s="56"/>
      <c r="B1754" s="68">
        <v>7700</v>
      </c>
      <c r="C1754" s="69" t="s">
        <v>100</v>
      </c>
      <c r="D1754" s="62"/>
      <c r="E1754" s="62"/>
      <c r="F1754" s="62"/>
      <c r="G1754" s="62"/>
      <c r="H1754" s="62"/>
      <c r="I1754" s="62"/>
      <c r="J1754" s="62"/>
    </row>
    <row r="1755" spans="1:10" ht="12" hidden="1" customHeight="1" outlineLevel="1" x14ac:dyDescent="0.35">
      <c r="A1755" s="56"/>
      <c r="B1755" s="70">
        <v>8000</v>
      </c>
      <c r="C1755" s="71" t="s">
        <v>101</v>
      </c>
      <c r="D1755" s="78">
        <f t="shared" ref="D1755:F1755" si="2044">SUM(D1756:D1758)</f>
        <v>0</v>
      </c>
      <c r="E1755" s="78">
        <f t="shared" si="2044"/>
        <v>0</v>
      </c>
      <c r="F1755" s="78">
        <f t="shared" si="2044"/>
        <v>0</v>
      </c>
      <c r="G1755" s="78">
        <f t="shared" ref="G1755:H1755" si="2045">SUM(G1756:G1758)</f>
        <v>0</v>
      </c>
      <c r="H1755" s="78">
        <f t="shared" si="2045"/>
        <v>0</v>
      </c>
      <c r="I1755" s="78">
        <f t="shared" ref="I1755:J1755" si="2046">SUM(I1756:I1758)</f>
        <v>0</v>
      </c>
      <c r="J1755" s="78">
        <f t="shared" si="2046"/>
        <v>0</v>
      </c>
    </row>
    <row r="1756" spans="1:10" ht="12" hidden="1" customHeight="1" outlineLevel="1" x14ac:dyDescent="0.35">
      <c r="A1756" s="56"/>
      <c r="B1756" s="72">
        <v>8100</v>
      </c>
      <c r="C1756" s="73" t="s">
        <v>102</v>
      </c>
      <c r="D1756" s="78"/>
      <c r="E1756" s="78"/>
      <c r="F1756" s="78"/>
      <c r="G1756" s="78"/>
      <c r="H1756" s="78"/>
      <c r="I1756" s="78"/>
      <c r="J1756" s="78"/>
    </row>
    <row r="1757" spans="1:10" ht="12" hidden="1" customHeight="1" outlineLevel="1" x14ac:dyDescent="0.35">
      <c r="A1757" s="56"/>
      <c r="B1757" s="72">
        <v>8600</v>
      </c>
      <c r="C1757" s="73" t="s">
        <v>103</v>
      </c>
      <c r="D1757" s="78"/>
      <c r="E1757" s="78"/>
      <c r="F1757" s="78"/>
      <c r="G1757" s="78"/>
      <c r="H1757" s="78"/>
      <c r="I1757" s="78"/>
      <c r="J1757" s="78"/>
    </row>
    <row r="1758" spans="1:10" ht="12" hidden="1" customHeight="1" outlineLevel="1" x14ac:dyDescent="0.35">
      <c r="A1758" s="56"/>
      <c r="B1758" s="72">
        <v>8900</v>
      </c>
      <c r="C1758" s="73" t="s">
        <v>104</v>
      </c>
      <c r="D1758" s="78"/>
      <c r="E1758" s="78"/>
      <c r="F1758" s="78"/>
      <c r="G1758" s="78"/>
      <c r="H1758" s="78"/>
      <c r="I1758" s="78"/>
      <c r="J1758" s="78"/>
    </row>
    <row r="1759" spans="1:10" ht="12" customHeight="1" collapsed="1" x14ac:dyDescent="0.35">
      <c r="A1759" s="90" t="s">
        <v>201</v>
      </c>
      <c r="B1759" s="91"/>
      <c r="C1759" s="92" t="s">
        <v>202</v>
      </c>
      <c r="D1759" s="93">
        <f t="shared" ref="D1759:F1759" si="2047">D1760+D1776+D1789</f>
        <v>142300</v>
      </c>
      <c r="E1759" s="93">
        <f t="shared" si="2047"/>
        <v>0</v>
      </c>
      <c r="F1759" s="93">
        <f t="shared" si="2047"/>
        <v>142300</v>
      </c>
      <c r="G1759" s="93">
        <f t="shared" ref="G1759:H1759" si="2048">G1760+G1776+G1789</f>
        <v>0</v>
      </c>
      <c r="H1759" s="93">
        <f t="shared" si="2048"/>
        <v>142300</v>
      </c>
      <c r="I1759" s="93">
        <f t="shared" ref="I1759:J1759" si="2049">I1760+I1776+I1789</f>
        <v>0</v>
      </c>
      <c r="J1759" s="93">
        <f t="shared" si="2049"/>
        <v>142300</v>
      </c>
    </row>
    <row r="1760" spans="1:10" ht="10.5" customHeight="1" x14ac:dyDescent="0.35">
      <c r="A1760" s="45"/>
      <c r="B1760" s="46"/>
      <c r="C1760" s="47" t="s">
        <v>283</v>
      </c>
      <c r="D1760" s="48">
        <f t="shared" ref="D1760:F1760" si="2050">D1761+D1764+D1770+D1773+D1780+D1785</f>
        <v>142300</v>
      </c>
      <c r="E1760" s="48">
        <f t="shared" si="2050"/>
        <v>0</v>
      </c>
      <c r="F1760" s="48">
        <f t="shared" si="2050"/>
        <v>142300</v>
      </c>
      <c r="G1760" s="48">
        <f t="shared" ref="G1760:H1760" si="2051">G1761+G1764+G1770+G1773+G1780+G1785</f>
        <v>0</v>
      </c>
      <c r="H1760" s="48">
        <f t="shared" si="2051"/>
        <v>142300</v>
      </c>
      <c r="I1760" s="48">
        <f t="shared" ref="I1760:J1760" si="2052">I1761+I1764+I1770+I1773+I1780+I1785</f>
        <v>0</v>
      </c>
      <c r="J1760" s="48">
        <f t="shared" si="2052"/>
        <v>142300</v>
      </c>
    </row>
    <row r="1761" spans="1:10" ht="12" customHeight="1" x14ac:dyDescent="0.35">
      <c r="A1761" s="45"/>
      <c r="B1761" s="49">
        <v>1000</v>
      </c>
      <c r="C1761" s="50" t="s">
        <v>73</v>
      </c>
      <c r="D1761" s="48">
        <f t="shared" ref="D1761:F1761" si="2053">SUM(D1762:D1763)</f>
        <v>0</v>
      </c>
      <c r="E1761" s="48">
        <f t="shared" si="2053"/>
        <v>0</v>
      </c>
      <c r="F1761" s="48">
        <f t="shared" si="2053"/>
        <v>0</v>
      </c>
      <c r="G1761" s="48">
        <f t="shared" ref="G1761:H1761" si="2054">SUM(G1762:G1763)</f>
        <v>0</v>
      </c>
      <c r="H1761" s="48">
        <f t="shared" si="2054"/>
        <v>0</v>
      </c>
      <c r="I1761" s="48">
        <f t="shared" ref="I1761:J1761" si="2055">SUM(I1762:I1763)</f>
        <v>0</v>
      </c>
      <c r="J1761" s="48">
        <f t="shared" si="2055"/>
        <v>0</v>
      </c>
    </row>
    <row r="1762" spans="1:10" ht="12" customHeight="1" x14ac:dyDescent="0.35">
      <c r="A1762" s="45"/>
      <c r="B1762" s="52">
        <v>1100</v>
      </c>
      <c r="C1762" s="53" t="s">
        <v>74</v>
      </c>
      <c r="D1762" s="54"/>
      <c r="E1762" s="54"/>
      <c r="F1762" s="54">
        <f>D1762+E1762</f>
        <v>0</v>
      </c>
      <c r="G1762" s="54"/>
      <c r="H1762" s="54">
        <f>F1762+G1762</f>
        <v>0</v>
      </c>
      <c r="I1762" s="54"/>
      <c r="J1762" s="54">
        <f>H1762+I1762</f>
        <v>0</v>
      </c>
    </row>
    <row r="1763" spans="1:10" ht="12" hidden="1" customHeight="1" outlineLevel="1" x14ac:dyDescent="0.35">
      <c r="A1763" s="45"/>
      <c r="B1763" s="52">
        <v>1200</v>
      </c>
      <c r="C1763" s="55" t="s">
        <v>75</v>
      </c>
      <c r="D1763" s="54"/>
      <c r="E1763" s="54"/>
      <c r="F1763" s="54"/>
      <c r="G1763" s="54"/>
      <c r="H1763" s="54"/>
      <c r="I1763" s="54"/>
      <c r="J1763" s="54"/>
    </row>
    <row r="1764" spans="1:10" ht="12" hidden="1" customHeight="1" outlineLevel="1" x14ac:dyDescent="0.35">
      <c r="A1764" s="56"/>
      <c r="B1764" s="57">
        <v>2000</v>
      </c>
      <c r="C1764" s="58" t="s">
        <v>76</v>
      </c>
      <c r="D1764" s="78">
        <f t="shared" ref="D1764:F1764" si="2056">SUM(D1765:D1769)</f>
        <v>0</v>
      </c>
      <c r="E1764" s="78">
        <f t="shared" si="2056"/>
        <v>0</v>
      </c>
      <c r="F1764" s="78">
        <f t="shared" si="2056"/>
        <v>0</v>
      </c>
      <c r="G1764" s="78">
        <f t="shared" ref="G1764:H1764" si="2057">SUM(G1765:G1769)</f>
        <v>0</v>
      </c>
      <c r="H1764" s="78">
        <f t="shared" si="2057"/>
        <v>0</v>
      </c>
      <c r="I1764" s="78">
        <f t="shared" ref="I1764:J1764" si="2058">SUM(I1765:I1769)</f>
        <v>0</v>
      </c>
      <c r="J1764" s="78">
        <f t="shared" si="2058"/>
        <v>0</v>
      </c>
    </row>
    <row r="1765" spans="1:10" ht="12" hidden="1" customHeight="1" outlineLevel="1" x14ac:dyDescent="0.35">
      <c r="A1765" s="56"/>
      <c r="B1765" s="60">
        <v>2100</v>
      </c>
      <c r="C1765" s="61" t="s">
        <v>77</v>
      </c>
      <c r="D1765" s="62"/>
      <c r="E1765" s="62"/>
      <c r="F1765" s="62"/>
      <c r="G1765" s="62"/>
      <c r="H1765" s="62"/>
      <c r="I1765" s="62"/>
      <c r="J1765" s="62"/>
    </row>
    <row r="1766" spans="1:10" ht="12" hidden="1" customHeight="1" outlineLevel="1" x14ac:dyDescent="0.35">
      <c r="A1766" s="56"/>
      <c r="B1766" s="60">
        <v>2200</v>
      </c>
      <c r="C1766" s="61" t="s">
        <v>78</v>
      </c>
      <c r="D1766" s="62"/>
      <c r="E1766" s="62"/>
      <c r="F1766" s="62"/>
      <c r="G1766" s="62"/>
      <c r="H1766" s="62"/>
      <c r="I1766" s="62"/>
      <c r="J1766" s="62"/>
    </row>
    <row r="1767" spans="1:10" ht="12" hidden="1" customHeight="1" outlineLevel="1" x14ac:dyDescent="0.35">
      <c r="A1767" s="56"/>
      <c r="B1767" s="60">
        <v>2300</v>
      </c>
      <c r="C1767" s="61" t="s">
        <v>79</v>
      </c>
      <c r="D1767" s="62"/>
      <c r="E1767" s="62"/>
      <c r="F1767" s="62"/>
      <c r="G1767" s="62"/>
      <c r="H1767" s="62"/>
      <c r="I1767" s="62"/>
      <c r="J1767" s="62"/>
    </row>
    <row r="1768" spans="1:10" ht="12" hidden="1" customHeight="1" outlineLevel="1" x14ac:dyDescent="0.35">
      <c r="A1768" s="56"/>
      <c r="B1768" s="60">
        <v>2400</v>
      </c>
      <c r="C1768" s="61" t="s">
        <v>80</v>
      </c>
      <c r="D1768" s="62"/>
      <c r="E1768" s="62"/>
      <c r="F1768" s="62"/>
      <c r="G1768" s="62"/>
      <c r="H1768" s="62"/>
      <c r="I1768" s="62"/>
      <c r="J1768" s="62"/>
    </row>
    <row r="1769" spans="1:10" ht="12" hidden="1" customHeight="1" outlineLevel="1" x14ac:dyDescent="0.35">
      <c r="A1769" s="56"/>
      <c r="B1769" s="60">
        <v>2500</v>
      </c>
      <c r="C1769" s="61" t="s">
        <v>81</v>
      </c>
      <c r="D1769" s="62"/>
      <c r="E1769" s="62"/>
      <c r="F1769" s="62"/>
      <c r="G1769" s="62"/>
      <c r="H1769" s="62"/>
      <c r="I1769" s="62"/>
      <c r="J1769" s="62"/>
    </row>
    <row r="1770" spans="1:10" ht="12" customHeight="1" collapsed="1" x14ac:dyDescent="0.35">
      <c r="A1770" s="56"/>
      <c r="B1770" s="17">
        <v>3000</v>
      </c>
      <c r="C1770" s="63" t="s">
        <v>82</v>
      </c>
      <c r="D1770" s="78">
        <f t="shared" ref="D1770:F1770" si="2059">SUM(D1771:D1772)</f>
        <v>142300</v>
      </c>
      <c r="E1770" s="78">
        <f t="shared" si="2059"/>
        <v>0</v>
      </c>
      <c r="F1770" s="78">
        <f t="shared" si="2059"/>
        <v>142300</v>
      </c>
      <c r="G1770" s="78">
        <f t="shared" ref="G1770:H1770" si="2060">SUM(G1771:G1772)</f>
        <v>0</v>
      </c>
      <c r="H1770" s="78">
        <f t="shared" si="2060"/>
        <v>142300</v>
      </c>
      <c r="I1770" s="78">
        <f t="shared" ref="I1770:J1770" si="2061">SUM(I1771:I1772)</f>
        <v>0</v>
      </c>
      <c r="J1770" s="78">
        <f t="shared" si="2061"/>
        <v>142300</v>
      </c>
    </row>
    <row r="1771" spans="1:10" ht="12" customHeight="1" x14ac:dyDescent="0.35">
      <c r="A1771" s="56"/>
      <c r="B1771" s="60">
        <v>3200</v>
      </c>
      <c r="C1771" s="61" t="s">
        <v>83</v>
      </c>
      <c r="D1771" s="62">
        <v>142300</v>
      </c>
      <c r="E1771" s="62"/>
      <c r="F1771" s="62">
        <f>D1771+E1771</f>
        <v>142300</v>
      </c>
      <c r="G1771" s="62"/>
      <c r="H1771" s="62">
        <f>F1771+G1771</f>
        <v>142300</v>
      </c>
      <c r="I1771" s="62"/>
      <c r="J1771" s="62">
        <f>H1771+I1771</f>
        <v>142300</v>
      </c>
    </row>
    <row r="1772" spans="1:10" ht="12" hidden="1" customHeight="1" outlineLevel="1" x14ac:dyDescent="0.35">
      <c r="A1772" s="56"/>
      <c r="B1772" s="60">
        <v>3300</v>
      </c>
      <c r="C1772" s="61" t="s">
        <v>84</v>
      </c>
      <c r="D1772" s="62"/>
      <c r="E1772" s="62"/>
      <c r="F1772" s="62"/>
      <c r="G1772" s="62"/>
      <c r="H1772" s="62"/>
      <c r="I1772" s="62"/>
      <c r="J1772" s="62"/>
    </row>
    <row r="1773" spans="1:10" ht="12" hidden="1" customHeight="1" outlineLevel="1" x14ac:dyDescent="0.35">
      <c r="A1773" s="56"/>
      <c r="B1773" s="17">
        <v>4000</v>
      </c>
      <c r="C1773" s="64" t="s">
        <v>85</v>
      </c>
      <c r="D1773" s="78">
        <f t="shared" ref="D1773:F1773" si="2062">SUM(D1774:D1775)</f>
        <v>0</v>
      </c>
      <c r="E1773" s="78">
        <f t="shared" si="2062"/>
        <v>0</v>
      </c>
      <c r="F1773" s="78">
        <f t="shared" si="2062"/>
        <v>0</v>
      </c>
      <c r="G1773" s="78">
        <f t="shared" ref="G1773:H1773" si="2063">SUM(G1774:G1775)</f>
        <v>0</v>
      </c>
      <c r="H1773" s="78">
        <f t="shared" si="2063"/>
        <v>0</v>
      </c>
      <c r="I1773" s="78">
        <f t="shared" ref="I1773:J1773" si="2064">SUM(I1774:I1775)</f>
        <v>0</v>
      </c>
      <c r="J1773" s="78">
        <f t="shared" si="2064"/>
        <v>0</v>
      </c>
    </row>
    <row r="1774" spans="1:10" ht="12" hidden="1" customHeight="1" outlineLevel="1" x14ac:dyDescent="0.35">
      <c r="A1774" s="56"/>
      <c r="B1774" s="60">
        <v>4200</v>
      </c>
      <c r="C1774" s="65" t="s">
        <v>86</v>
      </c>
      <c r="D1774" s="62"/>
      <c r="E1774" s="62"/>
      <c r="F1774" s="62"/>
      <c r="G1774" s="62"/>
      <c r="H1774" s="62"/>
      <c r="I1774" s="62"/>
      <c r="J1774" s="62"/>
    </row>
    <row r="1775" spans="1:10" ht="12" hidden="1" customHeight="1" outlineLevel="1" x14ac:dyDescent="0.35">
      <c r="A1775" s="56"/>
      <c r="B1775" s="60">
        <v>4300</v>
      </c>
      <c r="C1775" s="65" t="s">
        <v>87</v>
      </c>
      <c r="D1775" s="62"/>
      <c r="E1775" s="62"/>
      <c r="F1775" s="62"/>
      <c r="G1775" s="62"/>
      <c r="H1775" s="62"/>
      <c r="I1775" s="62"/>
      <c r="J1775" s="62"/>
    </row>
    <row r="1776" spans="1:10" ht="12" hidden="1" customHeight="1" outlineLevel="1" x14ac:dyDescent="0.35">
      <c r="A1776" s="56"/>
      <c r="B1776" s="17">
        <v>5000</v>
      </c>
      <c r="C1776" s="18" t="s">
        <v>88</v>
      </c>
      <c r="D1776" s="78">
        <f t="shared" ref="D1776:F1776" si="2065">SUM(D1777:D1779)</f>
        <v>0</v>
      </c>
      <c r="E1776" s="78">
        <f t="shared" si="2065"/>
        <v>0</v>
      </c>
      <c r="F1776" s="78">
        <f t="shared" si="2065"/>
        <v>0</v>
      </c>
      <c r="G1776" s="78">
        <f t="shared" ref="G1776:H1776" si="2066">SUM(G1777:G1779)</f>
        <v>0</v>
      </c>
      <c r="H1776" s="78">
        <f t="shared" si="2066"/>
        <v>0</v>
      </c>
      <c r="I1776" s="78">
        <f t="shared" ref="I1776:J1776" si="2067">SUM(I1777:I1779)</f>
        <v>0</v>
      </c>
      <c r="J1776" s="78">
        <f t="shared" si="2067"/>
        <v>0</v>
      </c>
    </row>
    <row r="1777" spans="1:10" ht="12" hidden="1" customHeight="1" outlineLevel="1" x14ac:dyDescent="0.35">
      <c r="A1777" s="56"/>
      <c r="B1777" s="60">
        <v>5100</v>
      </c>
      <c r="C1777" s="66" t="s">
        <v>89</v>
      </c>
      <c r="D1777" s="78"/>
      <c r="E1777" s="78"/>
      <c r="F1777" s="78"/>
      <c r="G1777" s="78"/>
      <c r="H1777" s="78"/>
      <c r="I1777" s="78"/>
      <c r="J1777" s="78"/>
    </row>
    <row r="1778" spans="1:10" ht="12" hidden="1" customHeight="1" outlineLevel="1" x14ac:dyDescent="0.35">
      <c r="A1778" s="56"/>
      <c r="B1778" s="60">
        <v>5200</v>
      </c>
      <c r="C1778" s="66" t="s">
        <v>90</v>
      </c>
      <c r="D1778" s="78"/>
      <c r="E1778" s="78"/>
      <c r="F1778" s="78"/>
      <c r="G1778" s="78"/>
      <c r="H1778" s="78"/>
      <c r="I1778" s="78"/>
      <c r="J1778" s="78"/>
    </row>
    <row r="1779" spans="1:10" ht="12" hidden="1" customHeight="1" outlineLevel="1" x14ac:dyDescent="0.35">
      <c r="A1779" s="56"/>
      <c r="B1779" s="60">
        <v>5300</v>
      </c>
      <c r="C1779" s="67" t="s">
        <v>91</v>
      </c>
      <c r="D1779" s="78"/>
      <c r="E1779" s="78"/>
      <c r="F1779" s="78"/>
      <c r="G1779" s="78"/>
      <c r="H1779" s="78"/>
      <c r="I1779" s="78"/>
      <c r="J1779" s="78"/>
    </row>
    <row r="1780" spans="1:10" ht="12" hidden="1" customHeight="1" outlineLevel="1" x14ac:dyDescent="0.35">
      <c r="A1780" s="56"/>
      <c r="B1780" s="17">
        <v>6000</v>
      </c>
      <c r="C1780" s="18" t="s">
        <v>92</v>
      </c>
      <c r="D1780" s="78">
        <f t="shared" ref="D1780:F1780" si="2068">SUM(D1781:D1784)</f>
        <v>0</v>
      </c>
      <c r="E1780" s="78">
        <f t="shared" si="2068"/>
        <v>0</v>
      </c>
      <c r="F1780" s="78">
        <f t="shared" si="2068"/>
        <v>0</v>
      </c>
      <c r="G1780" s="78">
        <f t="shared" ref="G1780:H1780" si="2069">SUM(G1781:G1784)</f>
        <v>0</v>
      </c>
      <c r="H1780" s="78">
        <f t="shared" si="2069"/>
        <v>0</v>
      </c>
      <c r="I1780" s="78">
        <f t="shared" ref="I1780:J1780" si="2070">SUM(I1781:I1784)</f>
        <v>0</v>
      </c>
      <c r="J1780" s="78">
        <f t="shared" si="2070"/>
        <v>0</v>
      </c>
    </row>
    <row r="1781" spans="1:10" ht="12" hidden="1" customHeight="1" outlineLevel="1" x14ac:dyDescent="0.35">
      <c r="A1781" s="56"/>
      <c r="B1781" s="60">
        <v>6200</v>
      </c>
      <c r="C1781" s="66" t="s">
        <v>93</v>
      </c>
      <c r="D1781" s="62"/>
      <c r="E1781" s="62"/>
      <c r="F1781" s="62"/>
      <c r="G1781" s="62"/>
      <c r="H1781" s="62"/>
      <c r="I1781" s="62"/>
      <c r="J1781" s="62"/>
    </row>
    <row r="1782" spans="1:10" ht="12" hidden="1" customHeight="1" outlineLevel="1" x14ac:dyDescent="0.35">
      <c r="A1782" s="56"/>
      <c r="B1782" s="60">
        <v>6300</v>
      </c>
      <c r="C1782" s="66" t="s">
        <v>94</v>
      </c>
      <c r="D1782" s="62"/>
      <c r="E1782" s="62"/>
      <c r="F1782" s="62"/>
      <c r="G1782" s="62"/>
      <c r="H1782" s="62"/>
      <c r="I1782" s="62"/>
      <c r="J1782" s="62"/>
    </row>
    <row r="1783" spans="1:10" ht="12" hidden="1" customHeight="1" outlineLevel="1" x14ac:dyDescent="0.35">
      <c r="A1783" s="56"/>
      <c r="B1783" s="60">
        <v>6400</v>
      </c>
      <c r="C1783" s="66" t="s">
        <v>95</v>
      </c>
      <c r="D1783" s="62"/>
      <c r="E1783" s="62"/>
      <c r="F1783" s="62"/>
      <c r="G1783" s="62"/>
      <c r="H1783" s="62"/>
      <c r="I1783" s="62"/>
      <c r="J1783" s="62"/>
    </row>
    <row r="1784" spans="1:10" ht="12" hidden="1" customHeight="1" outlineLevel="1" x14ac:dyDescent="0.35">
      <c r="A1784" s="56"/>
      <c r="B1784" s="60">
        <v>6500</v>
      </c>
      <c r="C1784" s="67" t="s">
        <v>96</v>
      </c>
      <c r="D1784" s="62"/>
      <c r="E1784" s="62"/>
      <c r="F1784" s="62"/>
      <c r="G1784" s="62"/>
      <c r="H1784" s="62"/>
      <c r="I1784" s="62"/>
      <c r="J1784" s="62"/>
    </row>
    <row r="1785" spans="1:10" ht="12" hidden="1" customHeight="1" outlineLevel="1" x14ac:dyDescent="0.35">
      <c r="A1785" s="56"/>
      <c r="B1785" s="17">
        <v>7000</v>
      </c>
      <c r="C1785" s="18" t="s">
        <v>97</v>
      </c>
      <c r="D1785" s="78">
        <f t="shared" ref="D1785:F1785" si="2071">SUM(D1786:D1788)</f>
        <v>0</v>
      </c>
      <c r="E1785" s="78">
        <f t="shared" si="2071"/>
        <v>0</v>
      </c>
      <c r="F1785" s="78">
        <f t="shared" si="2071"/>
        <v>0</v>
      </c>
      <c r="G1785" s="78">
        <f t="shared" ref="G1785:H1785" si="2072">SUM(G1786:G1788)</f>
        <v>0</v>
      </c>
      <c r="H1785" s="78">
        <f t="shared" si="2072"/>
        <v>0</v>
      </c>
      <c r="I1785" s="78">
        <f t="shared" ref="I1785:J1785" si="2073">SUM(I1786:I1788)</f>
        <v>0</v>
      </c>
      <c r="J1785" s="78">
        <f t="shared" si="2073"/>
        <v>0</v>
      </c>
    </row>
    <row r="1786" spans="1:10" ht="12" hidden="1" customHeight="1" outlineLevel="1" x14ac:dyDescent="0.35">
      <c r="A1786" s="56"/>
      <c r="B1786" s="68">
        <v>7200</v>
      </c>
      <c r="C1786" s="69" t="s">
        <v>98</v>
      </c>
      <c r="D1786" s="62"/>
      <c r="E1786" s="62"/>
      <c r="F1786" s="62"/>
      <c r="G1786" s="62"/>
      <c r="H1786" s="62"/>
      <c r="I1786" s="62"/>
      <c r="J1786" s="62"/>
    </row>
    <row r="1787" spans="1:10" ht="12" hidden="1" customHeight="1" outlineLevel="1" x14ac:dyDescent="0.35">
      <c r="A1787" s="56"/>
      <c r="B1787" s="68">
        <v>7500</v>
      </c>
      <c r="C1787" s="69" t="s">
        <v>99</v>
      </c>
      <c r="D1787" s="62"/>
      <c r="E1787" s="62"/>
      <c r="F1787" s="62"/>
      <c r="G1787" s="62"/>
      <c r="H1787" s="62"/>
      <c r="I1787" s="62"/>
      <c r="J1787" s="62"/>
    </row>
    <row r="1788" spans="1:10" ht="12" hidden="1" customHeight="1" outlineLevel="1" x14ac:dyDescent="0.35">
      <c r="A1788" s="56"/>
      <c r="B1788" s="68">
        <v>7700</v>
      </c>
      <c r="C1788" s="69" t="s">
        <v>100</v>
      </c>
      <c r="D1788" s="62"/>
      <c r="E1788" s="62"/>
      <c r="F1788" s="62"/>
      <c r="G1788" s="62"/>
      <c r="H1788" s="62"/>
      <c r="I1788" s="62"/>
      <c r="J1788" s="62"/>
    </row>
    <row r="1789" spans="1:10" ht="12" hidden="1" customHeight="1" outlineLevel="1" x14ac:dyDescent="0.35">
      <c r="A1789" s="56"/>
      <c r="B1789" s="70">
        <v>8000</v>
      </c>
      <c r="C1789" s="71" t="s">
        <v>101</v>
      </c>
      <c r="D1789" s="78">
        <f t="shared" ref="D1789:F1789" si="2074">SUM(D1790:D1792)</f>
        <v>0</v>
      </c>
      <c r="E1789" s="78">
        <f t="shared" si="2074"/>
        <v>0</v>
      </c>
      <c r="F1789" s="78">
        <f t="shared" si="2074"/>
        <v>0</v>
      </c>
      <c r="G1789" s="78">
        <f t="shared" ref="G1789:H1789" si="2075">SUM(G1790:G1792)</f>
        <v>0</v>
      </c>
      <c r="H1789" s="78">
        <f t="shared" si="2075"/>
        <v>0</v>
      </c>
      <c r="I1789" s="78">
        <f t="shared" ref="I1789:J1789" si="2076">SUM(I1790:I1792)</f>
        <v>0</v>
      </c>
      <c r="J1789" s="78">
        <f t="shared" si="2076"/>
        <v>0</v>
      </c>
    </row>
    <row r="1790" spans="1:10" ht="12" hidden="1" customHeight="1" outlineLevel="1" x14ac:dyDescent="0.35">
      <c r="A1790" s="56"/>
      <c r="B1790" s="72">
        <v>8100</v>
      </c>
      <c r="C1790" s="73" t="s">
        <v>102</v>
      </c>
      <c r="D1790" s="78"/>
      <c r="E1790" s="78"/>
      <c r="F1790" s="78"/>
      <c r="G1790" s="78"/>
      <c r="H1790" s="78"/>
      <c r="I1790" s="78"/>
      <c r="J1790" s="78"/>
    </row>
    <row r="1791" spans="1:10" ht="12" hidden="1" customHeight="1" outlineLevel="1" x14ac:dyDescent="0.35">
      <c r="A1791" s="56"/>
      <c r="B1791" s="72">
        <v>8600</v>
      </c>
      <c r="C1791" s="73" t="s">
        <v>103</v>
      </c>
      <c r="D1791" s="78"/>
      <c r="E1791" s="78"/>
      <c r="F1791" s="78"/>
      <c r="G1791" s="78"/>
      <c r="H1791" s="78"/>
      <c r="I1791" s="78"/>
      <c r="J1791" s="78"/>
    </row>
    <row r="1792" spans="1:10" ht="12" hidden="1" customHeight="1" outlineLevel="1" x14ac:dyDescent="0.35">
      <c r="A1792" s="56"/>
      <c r="B1792" s="72">
        <v>8900</v>
      </c>
      <c r="C1792" s="73" t="s">
        <v>104</v>
      </c>
      <c r="D1792" s="78"/>
      <c r="E1792" s="78"/>
      <c r="F1792" s="78"/>
      <c r="G1792" s="78"/>
      <c r="H1792" s="78"/>
      <c r="I1792" s="78"/>
      <c r="J1792" s="78"/>
    </row>
    <row r="1793" spans="1:10" ht="12" customHeight="1" collapsed="1" x14ac:dyDescent="0.35">
      <c r="A1793" s="90" t="s">
        <v>203</v>
      </c>
      <c r="B1793" s="91"/>
      <c r="C1793" s="92" t="s">
        <v>204</v>
      </c>
      <c r="D1793" s="93">
        <f t="shared" ref="D1793:F1793" si="2077">D1794+D1810+D1823</f>
        <v>646135</v>
      </c>
      <c r="E1793" s="93">
        <f t="shared" si="2077"/>
        <v>0</v>
      </c>
      <c r="F1793" s="93">
        <f t="shared" si="2077"/>
        <v>646135</v>
      </c>
      <c r="G1793" s="93">
        <f t="shared" ref="G1793:H1793" si="2078">G1794+G1810+G1823</f>
        <v>27970</v>
      </c>
      <c r="H1793" s="93">
        <f t="shared" si="2078"/>
        <v>674105</v>
      </c>
      <c r="I1793" s="93">
        <f t="shared" ref="I1793:J1793" si="2079">I1794+I1810+I1823</f>
        <v>22107</v>
      </c>
      <c r="J1793" s="93">
        <f t="shared" si="2079"/>
        <v>696212</v>
      </c>
    </row>
    <row r="1794" spans="1:10" ht="12" customHeight="1" x14ac:dyDescent="0.35">
      <c r="A1794" s="45"/>
      <c r="B1794" s="46"/>
      <c r="C1794" s="47" t="s">
        <v>286</v>
      </c>
      <c r="D1794" s="48">
        <f t="shared" ref="D1794:F1794" si="2080">D1795+D1798+D1804+D1807+D1814+D1819</f>
        <v>646135</v>
      </c>
      <c r="E1794" s="48">
        <f t="shared" si="2080"/>
        <v>0</v>
      </c>
      <c r="F1794" s="48">
        <f t="shared" si="2080"/>
        <v>646135</v>
      </c>
      <c r="G1794" s="48">
        <f t="shared" ref="G1794:H1794" si="2081">G1795+G1798+G1804+G1807+G1814+G1819</f>
        <v>12030</v>
      </c>
      <c r="H1794" s="48">
        <f t="shared" si="2081"/>
        <v>658165</v>
      </c>
      <c r="I1794" s="48">
        <f t="shared" ref="I1794:J1794" si="2082">I1795+I1798+I1804+I1807+I1814+I1819</f>
        <v>22107</v>
      </c>
      <c r="J1794" s="48">
        <f t="shared" si="2082"/>
        <v>680272</v>
      </c>
    </row>
    <row r="1795" spans="1:10" ht="12.75" customHeight="1" x14ac:dyDescent="0.35">
      <c r="A1795" s="45"/>
      <c r="B1795" s="49">
        <v>1000</v>
      </c>
      <c r="C1795" s="50" t="s">
        <v>73</v>
      </c>
      <c r="D1795" s="48">
        <f t="shared" ref="D1795:F1795" si="2083">SUM(D1796:D1797)</f>
        <v>3800</v>
      </c>
      <c r="E1795" s="48">
        <f t="shared" si="2083"/>
        <v>0</v>
      </c>
      <c r="F1795" s="48">
        <f t="shared" si="2083"/>
        <v>3800</v>
      </c>
      <c r="G1795" s="48">
        <f t="shared" ref="G1795:H1795" si="2084">SUM(G1796:G1797)</f>
        <v>3000</v>
      </c>
      <c r="H1795" s="48">
        <f t="shared" si="2084"/>
        <v>6800</v>
      </c>
      <c r="I1795" s="48">
        <f t="shared" ref="I1795:J1795" si="2085">SUM(I1796:I1797)</f>
        <v>37902</v>
      </c>
      <c r="J1795" s="48">
        <f t="shared" si="2085"/>
        <v>44702</v>
      </c>
    </row>
    <row r="1796" spans="1:10" ht="12.75" customHeight="1" x14ac:dyDescent="0.35">
      <c r="A1796" s="45"/>
      <c r="B1796" s="52">
        <v>1100</v>
      </c>
      <c r="C1796" s="53" t="s">
        <v>74</v>
      </c>
      <c r="D1796" s="54">
        <v>3800</v>
      </c>
      <c r="E1796" s="54"/>
      <c r="F1796" s="54">
        <f>D1796+E1796</f>
        <v>3800</v>
      </c>
      <c r="G1796" s="54">
        <v>2292</v>
      </c>
      <c r="H1796" s="54">
        <f>F1796+G1796</f>
        <v>6092</v>
      </c>
      <c r="I1796" s="54">
        <v>37825</v>
      </c>
      <c r="J1796" s="54">
        <f>H1796+I1796</f>
        <v>43917</v>
      </c>
    </row>
    <row r="1797" spans="1:10" ht="12.75" customHeight="1" x14ac:dyDescent="0.35">
      <c r="A1797" s="45"/>
      <c r="B1797" s="52">
        <v>1200</v>
      </c>
      <c r="C1797" s="55" t="s">
        <v>75</v>
      </c>
      <c r="D1797" s="54"/>
      <c r="E1797" s="54"/>
      <c r="F1797" s="54">
        <f>D1797+E1797</f>
        <v>0</v>
      </c>
      <c r="G1797" s="54">
        <v>708</v>
      </c>
      <c r="H1797" s="54">
        <f>F1797+G1797</f>
        <v>708</v>
      </c>
      <c r="I1797" s="54">
        <v>77</v>
      </c>
      <c r="J1797" s="54">
        <f>H1797+I1797</f>
        <v>785</v>
      </c>
    </row>
    <row r="1798" spans="1:10" ht="12" customHeight="1" x14ac:dyDescent="0.35">
      <c r="A1798" s="56"/>
      <c r="B1798" s="57">
        <v>2000</v>
      </c>
      <c r="C1798" s="58" t="s">
        <v>76</v>
      </c>
      <c r="D1798" s="78">
        <f t="shared" ref="D1798:F1798" si="2086">SUM(D1799:D1803)</f>
        <v>559835</v>
      </c>
      <c r="E1798" s="78">
        <f t="shared" si="2086"/>
        <v>0</v>
      </c>
      <c r="F1798" s="78">
        <f t="shared" si="2086"/>
        <v>559835</v>
      </c>
      <c r="G1798" s="78">
        <f t="shared" ref="G1798:H1798" si="2087">SUM(G1799:G1803)</f>
        <v>9030</v>
      </c>
      <c r="H1798" s="78">
        <f t="shared" si="2087"/>
        <v>568865</v>
      </c>
      <c r="I1798" s="78">
        <f t="shared" ref="I1798:J1798" si="2088">SUM(I1799:I1803)</f>
        <v>-59782</v>
      </c>
      <c r="J1798" s="78">
        <f t="shared" si="2088"/>
        <v>509083</v>
      </c>
    </row>
    <row r="1799" spans="1:10" ht="12" customHeight="1" x14ac:dyDescent="0.35">
      <c r="A1799" s="56"/>
      <c r="B1799" s="60">
        <v>2100</v>
      </c>
      <c r="C1799" s="61" t="s">
        <v>77</v>
      </c>
      <c r="D1799" s="62"/>
      <c r="E1799" s="62"/>
      <c r="F1799" s="62">
        <f t="shared" ref="F1799:H1803" si="2089">D1799+E1799</f>
        <v>0</v>
      </c>
      <c r="G1799" s="62"/>
      <c r="H1799" s="62">
        <f t="shared" si="2089"/>
        <v>0</v>
      </c>
      <c r="I1799" s="62"/>
      <c r="J1799" s="62">
        <f t="shared" ref="J1799:J1803" si="2090">H1799+I1799</f>
        <v>0</v>
      </c>
    </row>
    <row r="1800" spans="1:10" ht="12" customHeight="1" x14ac:dyDescent="0.35">
      <c r="A1800" s="56"/>
      <c r="B1800" s="60">
        <v>2200</v>
      </c>
      <c r="C1800" s="61" t="s">
        <v>78</v>
      </c>
      <c r="D1800" s="62">
        <v>559835</v>
      </c>
      <c r="E1800" s="62"/>
      <c r="F1800" s="62">
        <f t="shared" si="2089"/>
        <v>559835</v>
      </c>
      <c r="G1800" s="62">
        <v>3100</v>
      </c>
      <c r="H1800" s="62">
        <f t="shared" si="2089"/>
        <v>562935</v>
      </c>
      <c r="I1800" s="62">
        <v>-83786</v>
      </c>
      <c r="J1800" s="62">
        <f t="shared" si="2090"/>
        <v>479149</v>
      </c>
    </row>
    <row r="1801" spans="1:10" ht="12" customHeight="1" x14ac:dyDescent="0.35">
      <c r="A1801" s="56"/>
      <c r="B1801" s="60">
        <v>2300</v>
      </c>
      <c r="C1801" s="61" t="s">
        <v>79</v>
      </c>
      <c r="D1801" s="62"/>
      <c r="E1801" s="62"/>
      <c r="F1801" s="62">
        <f t="shared" si="2089"/>
        <v>0</v>
      </c>
      <c r="G1801" s="62">
        <v>5930</v>
      </c>
      <c r="H1801" s="62">
        <f t="shared" si="2089"/>
        <v>5930</v>
      </c>
      <c r="I1801" s="62">
        <v>18665</v>
      </c>
      <c r="J1801" s="62">
        <f t="shared" si="2090"/>
        <v>24595</v>
      </c>
    </row>
    <row r="1802" spans="1:10" ht="12" hidden="1" customHeight="1" outlineLevel="1" x14ac:dyDescent="0.35">
      <c r="A1802" s="56"/>
      <c r="B1802" s="60">
        <v>2400</v>
      </c>
      <c r="C1802" s="61" t="s">
        <v>80</v>
      </c>
      <c r="D1802" s="62"/>
      <c r="E1802" s="62"/>
      <c r="F1802" s="62">
        <f t="shared" si="2089"/>
        <v>0</v>
      </c>
      <c r="G1802" s="62"/>
      <c r="H1802" s="62">
        <f t="shared" si="2089"/>
        <v>0</v>
      </c>
      <c r="I1802" s="62"/>
      <c r="J1802" s="62">
        <f t="shared" si="2090"/>
        <v>0</v>
      </c>
    </row>
    <row r="1803" spans="1:10" ht="12" customHeight="1" collapsed="1" x14ac:dyDescent="0.35">
      <c r="A1803" s="56"/>
      <c r="B1803" s="60">
        <v>2500</v>
      </c>
      <c r="C1803" s="61" t="s">
        <v>81</v>
      </c>
      <c r="D1803" s="62"/>
      <c r="E1803" s="62"/>
      <c r="F1803" s="62">
        <f t="shared" si="2089"/>
        <v>0</v>
      </c>
      <c r="G1803" s="62"/>
      <c r="H1803" s="62">
        <f t="shared" si="2089"/>
        <v>0</v>
      </c>
      <c r="I1803" s="62">
        <v>5339</v>
      </c>
      <c r="J1803" s="62">
        <f t="shared" si="2090"/>
        <v>5339</v>
      </c>
    </row>
    <row r="1804" spans="1:10" ht="12" customHeight="1" x14ac:dyDescent="0.35">
      <c r="A1804" s="56"/>
      <c r="B1804" s="17">
        <v>3000</v>
      </c>
      <c r="C1804" s="63" t="s">
        <v>82</v>
      </c>
      <c r="D1804" s="78">
        <f t="shared" ref="D1804:F1804" si="2091">SUM(D1805:D1806)</f>
        <v>82500</v>
      </c>
      <c r="E1804" s="78">
        <f t="shared" si="2091"/>
        <v>0</v>
      </c>
      <c r="F1804" s="78">
        <f t="shared" si="2091"/>
        <v>82500</v>
      </c>
      <c r="G1804" s="78">
        <f t="shared" ref="G1804:H1804" si="2092">SUM(G1805:G1806)</f>
        <v>0</v>
      </c>
      <c r="H1804" s="78">
        <f t="shared" si="2092"/>
        <v>82500</v>
      </c>
      <c r="I1804" s="78">
        <f t="shared" ref="I1804:J1804" si="2093">SUM(I1805:I1806)</f>
        <v>41887</v>
      </c>
      <c r="J1804" s="78">
        <f t="shared" si="2093"/>
        <v>124387</v>
      </c>
    </row>
    <row r="1805" spans="1:10" ht="12" customHeight="1" x14ac:dyDescent="0.35">
      <c r="A1805" s="56"/>
      <c r="B1805" s="60">
        <v>3200</v>
      </c>
      <c r="C1805" s="61" t="s">
        <v>83</v>
      </c>
      <c r="D1805" s="62">
        <v>82500</v>
      </c>
      <c r="E1805" s="62"/>
      <c r="F1805" s="62">
        <f>D1805+E1805</f>
        <v>82500</v>
      </c>
      <c r="G1805" s="62"/>
      <c r="H1805" s="62">
        <f>F1805+G1805</f>
        <v>82500</v>
      </c>
      <c r="I1805" s="62">
        <v>41887</v>
      </c>
      <c r="J1805" s="62">
        <f>H1805+I1805</f>
        <v>124387</v>
      </c>
    </row>
    <row r="1806" spans="1:10" ht="12" hidden="1" customHeight="1" outlineLevel="1" x14ac:dyDescent="0.35">
      <c r="A1806" s="56"/>
      <c r="B1806" s="60">
        <v>3300</v>
      </c>
      <c r="C1806" s="61" t="s">
        <v>84</v>
      </c>
      <c r="D1806" s="62"/>
      <c r="E1806" s="62"/>
      <c r="F1806" s="62"/>
      <c r="G1806" s="62"/>
      <c r="H1806" s="62"/>
      <c r="I1806" s="62"/>
      <c r="J1806" s="62"/>
    </row>
    <row r="1807" spans="1:10" ht="12" hidden="1" customHeight="1" outlineLevel="1" x14ac:dyDescent="0.35">
      <c r="A1807" s="56"/>
      <c r="B1807" s="17">
        <v>4000</v>
      </c>
      <c r="C1807" s="64" t="s">
        <v>85</v>
      </c>
      <c r="D1807" s="78">
        <f t="shared" ref="D1807:F1807" si="2094">SUM(D1808:D1809)</f>
        <v>0</v>
      </c>
      <c r="E1807" s="78">
        <f t="shared" si="2094"/>
        <v>0</v>
      </c>
      <c r="F1807" s="78">
        <f t="shared" si="2094"/>
        <v>0</v>
      </c>
      <c r="G1807" s="78">
        <f t="shared" ref="G1807:H1807" si="2095">SUM(G1808:G1809)</f>
        <v>0</v>
      </c>
      <c r="H1807" s="78">
        <f t="shared" si="2095"/>
        <v>0</v>
      </c>
      <c r="I1807" s="78">
        <f t="shared" ref="I1807:J1807" si="2096">SUM(I1808:I1809)</f>
        <v>0</v>
      </c>
      <c r="J1807" s="78">
        <f t="shared" si="2096"/>
        <v>0</v>
      </c>
    </row>
    <row r="1808" spans="1:10" ht="12" hidden="1" customHeight="1" outlineLevel="1" x14ac:dyDescent="0.35">
      <c r="A1808" s="56"/>
      <c r="B1808" s="60">
        <v>4200</v>
      </c>
      <c r="C1808" s="65" t="s">
        <v>86</v>
      </c>
      <c r="D1808" s="62"/>
      <c r="E1808" s="62"/>
      <c r="F1808" s="62"/>
      <c r="G1808" s="62"/>
      <c r="H1808" s="62"/>
      <c r="I1808" s="62"/>
      <c r="J1808" s="62"/>
    </row>
    <row r="1809" spans="1:10" ht="12" hidden="1" customHeight="1" outlineLevel="1" x14ac:dyDescent="0.35">
      <c r="A1809" s="56"/>
      <c r="B1809" s="60">
        <v>4300</v>
      </c>
      <c r="C1809" s="65" t="s">
        <v>87</v>
      </c>
      <c r="D1809" s="62"/>
      <c r="E1809" s="62"/>
      <c r="F1809" s="62"/>
      <c r="G1809" s="62"/>
      <c r="H1809" s="62"/>
      <c r="I1809" s="62"/>
      <c r="J1809" s="62"/>
    </row>
    <row r="1810" spans="1:10" ht="12" customHeight="1" collapsed="1" x14ac:dyDescent="0.35">
      <c r="A1810" s="56"/>
      <c r="B1810" s="17">
        <v>5000</v>
      </c>
      <c r="C1810" s="18" t="s">
        <v>88</v>
      </c>
      <c r="D1810" s="78">
        <f t="shared" ref="D1810:F1810" si="2097">SUM(D1811:D1813)</f>
        <v>0</v>
      </c>
      <c r="E1810" s="78">
        <f t="shared" si="2097"/>
        <v>0</v>
      </c>
      <c r="F1810" s="78">
        <f t="shared" si="2097"/>
        <v>0</v>
      </c>
      <c r="G1810" s="78">
        <f t="shared" ref="G1810:H1810" si="2098">SUM(G1811:G1813)</f>
        <v>15940</v>
      </c>
      <c r="H1810" s="78">
        <f t="shared" si="2098"/>
        <v>15940</v>
      </c>
      <c r="I1810" s="78">
        <f t="shared" ref="I1810:J1810" si="2099">SUM(I1811:I1813)</f>
        <v>0</v>
      </c>
      <c r="J1810" s="78">
        <f t="shared" si="2099"/>
        <v>15940</v>
      </c>
    </row>
    <row r="1811" spans="1:10" ht="12" customHeight="1" x14ac:dyDescent="0.35">
      <c r="A1811" s="56"/>
      <c r="B1811" s="60">
        <v>5100</v>
      </c>
      <c r="C1811" s="66" t="s">
        <v>89</v>
      </c>
      <c r="D1811" s="78"/>
      <c r="E1811" s="78"/>
      <c r="F1811" s="78">
        <f t="shared" ref="F1811:H1812" si="2100">D1811+E1811</f>
        <v>0</v>
      </c>
      <c r="G1811" s="78"/>
      <c r="H1811" s="78">
        <f t="shared" si="2100"/>
        <v>0</v>
      </c>
      <c r="I1811" s="78"/>
      <c r="J1811" s="78">
        <f t="shared" ref="J1811:J1812" si="2101">H1811+I1811</f>
        <v>0</v>
      </c>
    </row>
    <row r="1812" spans="1:10" ht="12" customHeight="1" x14ac:dyDescent="0.35">
      <c r="A1812" s="56"/>
      <c r="B1812" s="60">
        <v>5200</v>
      </c>
      <c r="C1812" s="66" t="s">
        <v>90</v>
      </c>
      <c r="D1812" s="62"/>
      <c r="E1812" s="62"/>
      <c r="F1812" s="62">
        <f t="shared" si="2100"/>
        <v>0</v>
      </c>
      <c r="G1812" s="62">
        <v>15940</v>
      </c>
      <c r="H1812" s="62">
        <f t="shared" si="2100"/>
        <v>15940</v>
      </c>
      <c r="I1812" s="62"/>
      <c r="J1812" s="62">
        <f t="shared" si="2101"/>
        <v>15940</v>
      </c>
    </row>
    <row r="1813" spans="1:10" ht="12" hidden="1" customHeight="1" outlineLevel="1" x14ac:dyDescent="0.35">
      <c r="A1813" s="56"/>
      <c r="B1813" s="60">
        <v>5300</v>
      </c>
      <c r="C1813" s="67" t="s">
        <v>91</v>
      </c>
      <c r="D1813" s="78"/>
      <c r="E1813" s="78"/>
      <c r="F1813" s="78"/>
      <c r="G1813" s="78"/>
      <c r="H1813" s="78"/>
      <c r="I1813" s="78"/>
      <c r="J1813" s="78"/>
    </row>
    <row r="1814" spans="1:10" ht="12" customHeight="1" collapsed="1" x14ac:dyDescent="0.35">
      <c r="A1814" s="56"/>
      <c r="B1814" s="17">
        <v>6000</v>
      </c>
      <c r="C1814" s="18" t="s">
        <v>92</v>
      </c>
      <c r="D1814" s="78">
        <f t="shared" ref="D1814:F1814" si="2102">SUM(D1815:D1818)</f>
        <v>0</v>
      </c>
      <c r="E1814" s="78">
        <f t="shared" si="2102"/>
        <v>0</v>
      </c>
      <c r="F1814" s="78">
        <f t="shared" si="2102"/>
        <v>0</v>
      </c>
      <c r="G1814" s="78">
        <f t="shared" ref="G1814:H1814" si="2103">SUM(G1815:G1818)</f>
        <v>0</v>
      </c>
      <c r="H1814" s="78">
        <f t="shared" si="2103"/>
        <v>0</v>
      </c>
      <c r="I1814" s="78">
        <f t="shared" ref="I1814:J1814" si="2104">SUM(I1815:I1818)</f>
        <v>2100</v>
      </c>
      <c r="J1814" s="78">
        <f t="shared" si="2104"/>
        <v>2100</v>
      </c>
    </row>
    <row r="1815" spans="1:10" ht="12" hidden="1" customHeight="1" outlineLevel="1" x14ac:dyDescent="0.35">
      <c r="A1815" s="56"/>
      <c r="B1815" s="60">
        <v>6200</v>
      </c>
      <c r="C1815" s="66" t="s">
        <v>93</v>
      </c>
      <c r="D1815" s="62"/>
      <c r="E1815" s="62"/>
      <c r="F1815" s="62"/>
      <c r="G1815" s="62"/>
      <c r="H1815" s="62"/>
      <c r="I1815" s="62"/>
      <c r="J1815" s="62"/>
    </row>
    <row r="1816" spans="1:10" ht="12" hidden="1" customHeight="1" outlineLevel="1" x14ac:dyDescent="0.35">
      <c r="A1816" s="56"/>
      <c r="B1816" s="60">
        <v>6300</v>
      </c>
      <c r="C1816" s="66" t="s">
        <v>94</v>
      </c>
      <c r="D1816" s="62"/>
      <c r="E1816" s="62"/>
      <c r="F1816" s="62"/>
      <c r="G1816" s="62"/>
      <c r="H1816" s="62"/>
      <c r="I1816" s="62"/>
      <c r="J1816" s="62"/>
    </row>
    <row r="1817" spans="1:10" ht="12" customHeight="1" collapsed="1" x14ac:dyDescent="0.35">
      <c r="A1817" s="56"/>
      <c r="B1817" s="60">
        <v>6400</v>
      </c>
      <c r="C1817" s="66" t="s">
        <v>95</v>
      </c>
      <c r="D1817" s="62"/>
      <c r="E1817" s="62"/>
      <c r="F1817" s="62">
        <f>D1817+E1817</f>
        <v>0</v>
      </c>
      <c r="G1817" s="62"/>
      <c r="H1817" s="62">
        <f>F1817+G1817</f>
        <v>0</v>
      </c>
      <c r="I1817" s="62">
        <v>2100</v>
      </c>
      <c r="J1817" s="62">
        <f>H1817+I1817</f>
        <v>2100</v>
      </c>
    </row>
    <row r="1818" spans="1:10" ht="12" hidden="1" customHeight="1" outlineLevel="1" x14ac:dyDescent="0.35">
      <c r="A1818" s="56"/>
      <c r="B1818" s="60">
        <v>6500</v>
      </c>
      <c r="C1818" s="67" t="s">
        <v>96</v>
      </c>
      <c r="D1818" s="62"/>
      <c r="E1818" s="62"/>
      <c r="F1818" s="62"/>
      <c r="G1818" s="62"/>
      <c r="H1818" s="62"/>
      <c r="I1818" s="62"/>
      <c r="J1818" s="62"/>
    </row>
    <row r="1819" spans="1:10" ht="12" hidden="1" customHeight="1" outlineLevel="1" x14ac:dyDescent="0.35">
      <c r="A1819" s="56"/>
      <c r="B1819" s="17">
        <v>7000</v>
      </c>
      <c r="C1819" s="18" t="s">
        <v>97</v>
      </c>
      <c r="D1819" s="78">
        <f t="shared" ref="D1819:F1819" si="2105">SUM(D1820:D1822)</f>
        <v>0</v>
      </c>
      <c r="E1819" s="78">
        <f t="shared" si="2105"/>
        <v>0</v>
      </c>
      <c r="F1819" s="78">
        <f t="shared" si="2105"/>
        <v>0</v>
      </c>
      <c r="G1819" s="78">
        <f t="shared" ref="G1819:H1819" si="2106">SUM(G1820:G1822)</f>
        <v>0</v>
      </c>
      <c r="H1819" s="78">
        <f t="shared" si="2106"/>
        <v>0</v>
      </c>
      <c r="I1819" s="78">
        <f t="shared" ref="I1819:J1819" si="2107">SUM(I1820:I1822)</f>
        <v>0</v>
      </c>
      <c r="J1819" s="78">
        <f t="shared" si="2107"/>
        <v>0</v>
      </c>
    </row>
    <row r="1820" spans="1:10" ht="12" hidden="1" customHeight="1" outlineLevel="1" x14ac:dyDescent="0.35">
      <c r="A1820" s="56"/>
      <c r="B1820" s="68">
        <v>7200</v>
      </c>
      <c r="C1820" s="69" t="s">
        <v>98</v>
      </c>
      <c r="D1820" s="62"/>
      <c r="E1820" s="62"/>
      <c r="F1820" s="62"/>
      <c r="G1820" s="62"/>
      <c r="H1820" s="62"/>
      <c r="I1820" s="62"/>
      <c r="J1820" s="62"/>
    </row>
    <row r="1821" spans="1:10" ht="12" hidden="1" customHeight="1" outlineLevel="1" x14ac:dyDescent="0.35">
      <c r="A1821" s="56"/>
      <c r="B1821" s="68">
        <v>7500</v>
      </c>
      <c r="C1821" s="69" t="s">
        <v>99</v>
      </c>
      <c r="D1821" s="62"/>
      <c r="E1821" s="62"/>
      <c r="F1821" s="62"/>
      <c r="G1821" s="62"/>
      <c r="H1821" s="62"/>
      <c r="I1821" s="62"/>
      <c r="J1821" s="62"/>
    </row>
    <row r="1822" spans="1:10" ht="12" hidden="1" customHeight="1" outlineLevel="1" x14ac:dyDescent="0.35">
      <c r="A1822" s="56"/>
      <c r="B1822" s="68">
        <v>7700</v>
      </c>
      <c r="C1822" s="69" t="s">
        <v>100</v>
      </c>
      <c r="D1822" s="62"/>
      <c r="E1822" s="62"/>
      <c r="F1822" s="62"/>
      <c r="G1822" s="62"/>
      <c r="H1822" s="62"/>
      <c r="I1822" s="62"/>
      <c r="J1822" s="62"/>
    </row>
    <row r="1823" spans="1:10" ht="12" hidden="1" customHeight="1" outlineLevel="1" x14ac:dyDescent="0.35">
      <c r="A1823" s="56"/>
      <c r="B1823" s="70">
        <v>8000</v>
      </c>
      <c r="C1823" s="71" t="s">
        <v>101</v>
      </c>
      <c r="D1823" s="78">
        <f t="shared" ref="D1823:F1823" si="2108">SUM(D1824:D1826)</f>
        <v>0</v>
      </c>
      <c r="E1823" s="78">
        <f t="shared" si="2108"/>
        <v>0</v>
      </c>
      <c r="F1823" s="78">
        <f t="shared" si="2108"/>
        <v>0</v>
      </c>
      <c r="G1823" s="78">
        <f t="shared" ref="G1823:H1823" si="2109">SUM(G1824:G1826)</f>
        <v>0</v>
      </c>
      <c r="H1823" s="78">
        <f t="shared" si="2109"/>
        <v>0</v>
      </c>
      <c r="I1823" s="78">
        <f t="shared" ref="I1823:J1823" si="2110">SUM(I1824:I1826)</f>
        <v>0</v>
      </c>
      <c r="J1823" s="78">
        <f t="shared" si="2110"/>
        <v>0</v>
      </c>
    </row>
    <row r="1824" spans="1:10" ht="12" hidden="1" customHeight="1" outlineLevel="1" x14ac:dyDescent="0.35">
      <c r="A1824" s="56"/>
      <c r="B1824" s="72">
        <v>8100</v>
      </c>
      <c r="C1824" s="73" t="s">
        <v>102</v>
      </c>
      <c r="D1824" s="78"/>
      <c r="E1824" s="78"/>
      <c r="F1824" s="78"/>
      <c r="G1824" s="78"/>
      <c r="H1824" s="78"/>
      <c r="I1824" s="78"/>
      <c r="J1824" s="78"/>
    </row>
    <row r="1825" spans="1:10" ht="12" hidden="1" customHeight="1" outlineLevel="1" x14ac:dyDescent="0.35">
      <c r="A1825" s="56"/>
      <c r="B1825" s="72">
        <v>8600</v>
      </c>
      <c r="C1825" s="73" t="s">
        <v>103</v>
      </c>
      <c r="D1825" s="78"/>
      <c r="E1825" s="78"/>
      <c r="F1825" s="78"/>
      <c r="G1825" s="78"/>
      <c r="H1825" s="78"/>
      <c r="I1825" s="78"/>
      <c r="J1825" s="78"/>
    </row>
    <row r="1826" spans="1:10" ht="12" hidden="1" customHeight="1" outlineLevel="1" x14ac:dyDescent="0.35">
      <c r="A1826" s="56"/>
      <c r="B1826" s="72">
        <v>8900</v>
      </c>
      <c r="C1826" s="73" t="s">
        <v>104</v>
      </c>
      <c r="D1826" s="78"/>
      <c r="E1826" s="78"/>
      <c r="F1826" s="78"/>
      <c r="G1826" s="78"/>
      <c r="H1826" s="78"/>
      <c r="I1826" s="78"/>
      <c r="J1826" s="78"/>
    </row>
    <row r="1827" spans="1:10" ht="28.5" customHeight="1" collapsed="1" x14ac:dyDescent="0.35">
      <c r="A1827" s="74" t="s">
        <v>34</v>
      </c>
      <c r="B1827" s="75"/>
      <c r="C1827" s="101" t="s">
        <v>205</v>
      </c>
      <c r="D1827" s="77">
        <f t="shared" ref="D1827:F1827" si="2111">D1828+D1844+D1857</f>
        <v>65400</v>
      </c>
      <c r="E1827" s="77">
        <f t="shared" si="2111"/>
        <v>0</v>
      </c>
      <c r="F1827" s="77">
        <f t="shared" si="2111"/>
        <v>65400</v>
      </c>
      <c r="G1827" s="77">
        <f t="shared" ref="G1827:H1827" si="2112">G1828+G1844+G1857</f>
        <v>0</v>
      </c>
      <c r="H1827" s="77">
        <f t="shared" si="2112"/>
        <v>65400</v>
      </c>
      <c r="I1827" s="77">
        <f t="shared" ref="I1827:J1827" si="2113">I1828+I1844+I1857</f>
        <v>0</v>
      </c>
      <c r="J1827" s="77">
        <f t="shared" si="2113"/>
        <v>65400</v>
      </c>
    </row>
    <row r="1828" spans="1:10" ht="12" customHeight="1" x14ac:dyDescent="0.35">
      <c r="A1828" s="45"/>
      <c r="B1828" s="46"/>
      <c r="C1828" s="47" t="s">
        <v>283</v>
      </c>
      <c r="D1828" s="48">
        <f t="shared" ref="D1828:F1828" si="2114">D1829+D1832+D1838+D1841+D1848+D1853</f>
        <v>65400</v>
      </c>
      <c r="E1828" s="48">
        <f t="shared" si="2114"/>
        <v>0</v>
      </c>
      <c r="F1828" s="48">
        <f t="shared" si="2114"/>
        <v>65400</v>
      </c>
      <c r="G1828" s="48">
        <f t="shared" ref="G1828:H1828" si="2115">G1829+G1832+G1838+G1841+G1848+G1853</f>
        <v>0</v>
      </c>
      <c r="H1828" s="48">
        <f t="shared" si="2115"/>
        <v>65400</v>
      </c>
      <c r="I1828" s="48">
        <f t="shared" ref="I1828:J1828" si="2116">I1829+I1832+I1838+I1841+I1848+I1853</f>
        <v>0</v>
      </c>
      <c r="J1828" s="48">
        <f t="shared" si="2116"/>
        <v>65400</v>
      </c>
    </row>
    <row r="1829" spans="1:10" ht="12" hidden="1" customHeight="1" outlineLevel="1" x14ac:dyDescent="0.35">
      <c r="A1829" s="45"/>
      <c r="B1829" s="49">
        <v>1000</v>
      </c>
      <c r="C1829" s="50" t="s">
        <v>73</v>
      </c>
      <c r="D1829" s="48">
        <f t="shared" ref="D1829:F1829" si="2117">SUM(D1830:D1831)</f>
        <v>0</v>
      </c>
      <c r="E1829" s="48">
        <f t="shared" si="2117"/>
        <v>0</v>
      </c>
      <c r="F1829" s="48">
        <f t="shared" si="2117"/>
        <v>0</v>
      </c>
      <c r="G1829" s="48">
        <f t="shared" ref="G1829:H1829" si="2118">SUM(G1830:G1831)</f>
        <v>0</v>
      </c>
      <c r="H1829" s="48">
        <f t="shared" si="2118"/>
        <v>0</v>
      </c>
      <c r="I1829" s="48">
        <f t="shared" ref="I1829:J1829" si="2119">SUM(I1830:I1831)</f>
        <v>0</v>
      </c>
      <c r="J1829" s="48">
        <f t="shared" si="2119"/>
        <v>0</v>
      </c>
    </row>
    <row r="1830" spans="1:10" ht="12" hidden="1" customHeight="1" outlineLevel="1" x14ac:dyDescent="0.35">
      <c r="A1830" s="45"/>
      <c r="B1830" s="52">
        <v>1100</v>
      </c>
      <c r="C1830" s="53" t="s">
        <v>74</v>
      </c>
      <c r="D1830" s="54"/>
      <c r="E1830" s="54"/>
      <c r="F1830" s="54"/>
      <c r="G1830" s="54"/>
      <c r="H1830" s="54"/>
      <c r="I1830" s="54"/>
      <c r="J1830" s="54"/>
    </row>
    <row r="1831" spans="1:10" ht="12" hidden="1" customHeight="1" outlineLevel="1" x14ac:dyDescent="0.35">
      <c r="A1831" s="45"/>
      <c r="B1831" s="52">
        <v>1200</v>
      </c>
      <c r="C1831" s="55" t="s">
        <v>75</v>
      </c>
      <c r="D1831" s="54"/>
      <c r="E1831" s="54"/>
      <c r="F1831" s="54"/>
      <c r="G1831" s="54"/>
      <c r="H1831" s="54"/>
      <c r="I1831" s="54"/>
      <c r="J1831" s="54"/>
    </row>
    <row r="1832" spans="1:10" ht="12" hidden="1" customHeight="1" outlineLevel="1" x14ac:dyDescent="0.35">
      <c r="A1832" s="56"/>
      <c r="B1832" s="57">
        <v>2000</v>
      </c>
      <c r="C1832" s="58" t="s">
        <v>76</v>
      </c>
      <c r="D1832" s="78">
        <f t="shared" ref="D1832:F1832" si="2120">SUM(D1833:D1837)</f>
        <v>0</v>
      </c>
      <c r="E1832" s="78">
        <f t="shared" si="2120"/>
        <v>0</v>
      </c>
      <c r="F1832" s="78">
        <f t="shared" si="2120"/>
        <v>0</v>
      </c>
      <c r="G1832" s="78">
        <f t="shared" ref="G1832:H1832" si="2121">SUM(G1833:G1837)</f>
        <v>0</v>
      </c>
      <c r="H1832" s="78">
        <f t="shared" si="2121"/>
        <v>0</v>
      </c>
      <c r="I1832" s="78">
        <f t="shared" ref="I1832:J1832" si="2122">SUM(I1833:I1837)</f>
        <v>0</v>
      </c>
      <c r="J1832" s="78">
        <f t="shared" si="2122"/>
        <v>0</v>
      </c>
    </row>
    <row r="1833" spans="1:10" ht="12" hidden="1" customHeight="1" outlineLevel="1" x14ac:dyDescent="0.35">
      <c r="A1833" s="56"/>
      <c r="B1833" s="60">
        <v>2100</v>
      </c>
      <c r="C1833" s="61" t="s">
        <v>77</v>
      </c>
      <c r="D1833" s="62"/>
      <c r="E1833" s="62"/>
      <c r="F1833" s="62"/>
      <c r="G1833" s="62"/>
      <c r="H1833" s="62"/>
      <c r="I1833" s="62"/>
      <c r="J1833" s="62"/>
    </row>
    <row r="1834" spans="1:10" ht="12" hidden="1" customHeight="1" outlineLevel="1" x14ac:dyDescent="0.35">
      <c r="A1834" s="56"/>
      <c r="B1834" s="60">
        <v>2200</v>
      </c>
      <c r="C1834" s="61" t="s">
        <v>78</v>
      </c>
      <c r="D1834" s="62"/>
      <c r="E1834" s="62"/>
      <c r="F1834" s="62"/>
      <c r="G1834" s="62"/>
      <c r="H1834" s="62"/>
      <c r="I1834" s="62"/>
      <c r="J1834" s="62"/>
    </row>
    <row r="1835" spans="1:10" ht="12" hidden="1" customHeight="1" outlineLevel="1" x14ac:dyDescent="0.35">
      <c r="A1835" s="56"/>
      <c r="B1835" s="60">
        <v>2300</v>
      </c>
      <c r="C1835" s="61" t="s">
        <v>79</v>
      </c>
      <c r="D1835" s="62"/>
      <c r="E1835" s="62"/>
      <c r="F1835" s="62"/>
      <c r="G1835" s="62"/>
      <c r="H1835" s="62"/>
      <c r="I1835" s="62"/>
      <c r="J1835" s="62"/>
    </row>
    <row r="1836" spans="1:10" ht="12" hidden="1" customHeight="1" outlineLevel="1" x14ac:dyDescent="0.35">
      <c r="A1836" s="56"/>
      <c r="B1836" s="60">
        <v>2400</v>
      </c>
      <c r="C1836" s="61" t="s">
        <v>80</v>
      </c>
      <c r="D1836" s="62"/>
      <c r="E1836" s="62"/>
      <c r="F1836" s="62"/>
      <c r="G1836" s="62"/>
      <c r="H1836" s="62"/>
      <c r="I1836" s="62"/>
      <c r="J1836" s="62"/>
    </row>
    <row r="1837" spans="1:10" ht="12" hidden="1" customHeight="1" outlineLevel="1" x14ac:dyDescent="0.35">
      <c r="A1837" s="56"/>
      <c r="B1837" s="60">
        <v>2500</v>
      </c>
      <c r="C1837" s="61" t="s">
        <v>81</v>
      </c>
      <c r="D1837" s="62"/>
      <c r="E1837" s="62"/>
      <c r="F1837" s="62"/>
      <c r="G1837" s="62"/>
      <c r="H1837" s="62"/>
      <c r="I1837" s="62"/>
      <c r="J1837" s="62"/>
    </row>
    <row r="1838" spans="1:10" ht="12" customHeight="1" collapsed="1" x14ac:dyDescent="0.35">
      <c r="A1838" s="56"/>
      <c r="B1838" s="17">
        <v>3000</v>
      </c>
      <c r="C1838" s="63" t="s">
        <v>82</v>
      </c>
      <c r="D1838" s="78">
        <f t="shared" ref="D1838:F1838" si="2123">SUM(D1839:D1840)</f>
        <v>65400</v>
      </c>
      <c r="E1838" s="78">
        <f t="shared" si="2123"/>
        <v>0</v>
      </c>
      <c r="F1838" s="78">
        <f t="shared" si="2123"/>
        <v>65400</v>
      </c>
      <c r="G1838" s="78">
        <f t="shared" ref="G1838:H1838" si="2124">SUM(G1839:G1840)</f>
        <v>0</v>
      </c>
      <c r="H1838" s="78">
        <f t="shared" si="2124"/>
        <v>65400</v>
      </c>
      <c r="I1838" s="78">
        <f t="shared" ref="I1838:J1838" si="2125">SUM(I1839:I1840)</f>
        <v>0</v>
      </c>
      <c r="J1838" s="78">
        <f t="shared" si="2125"/>
        <v>65400</v>
      </c>
    </row>
    <row r="1839" spans="1:10" ht="12" customHeight="1" x14ac:dyDescent="0.35">
      <c r="A1839" s="56"/>
      <c r="B1839" s="60">
        <v>3200</v>
      </c>
      <c r="C1839" s="61" t="s">
        <v>83</v>
      </c>
      <c r="D1839" s="62">
        <v>65400</v>
      </c>
      <c r="E1839" s="62"/>
      <c r="F1839" s="62">
        <f>E1839+D1839</f>
        <v>65400</v>
      </c>
      <c r="G1839" s="62"/>
      <c r="H1839" s="62">
        <f>G1839+F1839</f>
        <v>65400</v>
      </c>
      <c r="I1839" s="62"/>
      <c r="J1839" s="62">
        <f>I1839+H1839</f>
        <v>65400</v>
      </c>
    </row>
    <row r="1840" spans="1:10" ht="12" hidden="1" customHeight="1" outlineLevel="1" x14ac:dyDescent="0.35">
      <c r="A1840" s="56"/>
      <c r="B1840" s="60">
        <v>3300</v>
      </c>
      <c r="C1840" s="61" t="s">
        <v>84</v>
      </c>
      <c r="D1840" s="62"/>
      <c r="E1840" s="62"/>
      <c r="F1840" s="62"/>
      <c r="G1840" s="62"/>
      <c r="H1840" s="62"/>
      <c r="I1840" s="62"/>
      <c r="J1840" s="62"/>
    </row>
    <row r="1841" spans="1:10" ht="12" hidden="1" customHeight="1" outlineLevel="1" x14ac:dyDescent="0.35">
      <c r="A1841" s="56"/>
      <c r="B1841" s="17">
        <v>4000</v>
      </c>
      <c r="C1841" s="64" t="s">
        <v>85</v>
      </c>
      <c r="D1841" s="78">
        <f t="shared" ref="D1841:F1841" si="2126">SUM(D1842:D1843)</f>
        <v>0</v>
      </c>
      <c r="E1841" s="78">
        <f t="shared" si="2126"/>
        <v>0</v>
      </c>
      <c r="F1841" s="78">
        <f t="shared" si="2126"/>
        <v>0</v>
      </c>
      <c r="G1841" s="78">
        <f t="shared" ref="G1841:H1841" si="2127">SUM(G1842:G1843)</f>
        <v>0</v>
      </c>
      <c r="H1841" s="78">
        <f t="shared" si="2127"/>
        <v>0</v>
      </c>
      <c r="I1841" s="78">
        <f t="shared" ref="I1841:J1841" si="2128">SUM(I1842:I1843)</f>
        <v>0</v>
      </c>
      <c r="J1841" s="78">
        <f t="shared" si="2128"/>
        <v>0</v>
      </c>
    </row>
    <row r="1842" spans="1:10" ht="12" hidden="1" customHeight="1" outlineLevel="1" x14ac:dyDescent="0.35">
      <c r="A1842" s="56"/>
      <c r="B1842" s="60">
        <v>4200</v>
      </c>
      <c r="C1842" s="65" t="s">
        <v>86</v>
      </c>
      <c r="D1842" s="62"/>
      <c r="E1842" s="62"/>
      <c r="F1842" s="62"/>
      <c r="G1842" s="62"/>
      <c r="H1842" s="62"/>
      <c r="I1842" s="62"/>
      <c r="J1842" s="62"/>
    </row>
    <row r="1843" spans="1:10" ht="12" hidden="1" customHeight="1" outlineLevel="1" x14ac:dyDescent="0.35">
      <c r="A1843" s="56"/>
      <c r="B1843" s="60">
        <v>4300</v>
      </c>
      <c r="C1843" s="65" t="s">
        <v>87</v>
      </c>
      <c r="D1843" s="62"/>
      <c r="E1843" s="62"/>
      <c r="F1843" s="62"/>
      <c r="G1843" s="62"/>
      <c r="H1843" s="62"/>
      <c r="I1843" s="62"/>
      <c r="J1843" s="62"/>
    </row>
    <row r="1844" spans="1:10" ht="12" hidden="1" customHeight="1" outlineLevel="1" x14ac:dyDescent="0.35">
      <c r="A1844" s="56"/>
      <c r="B1844" s="17">
        <v>5000</v>
      </c>
      <c r="C1844" s="18" t="s">
        <v>88</v>
      </c>
      <c r="D1844" s="78">
        <f t="shared" ref="D1844:F1844" si="2129">SUM(D1845:D1847)</f>
        <v>0</v>
      </c>
      <c r="E1844" s="78">
        <f t="shared" si="2129"/>
        <v>0</v>
      </c>
      <c r="F1844" s="78">
        <f t="shared" si="2129"/>
        <v>0</v>
      </c>
      <c r="G1844" s="78">
        <f t="shared" ref="G1844:H1844" si="2130">SUM(G1845:G1847)</f>
        <v>0</v>
      </c>
      <c r="H1844" s="78">
        <f t="shared" si="2130"/>
        <v>0</v>
      </c>
      <c r="I1844" s="78">
        <f t="shared" ref="I1844:J1844" si="2131">SUM(I1845:I1847)</f>
        <v>0</v>
      </c>
      <c r="J1844" s="78">
        <f t="shared" si="2131"/>
        <v>0</v>
      </c>
    </row>
    <row r="1845" spans="1:10" ht="12" hidden="1" customHeight="1" outlineLevel="1" x14ac:dyDescent="0.35">
      <c r="A1845" s="56"/>
      <c r="B1845" s="60">
        <v>5100</v>
      </c>
      <c r="C1845" s="66" t="s">
        <v>89</v>
      </c>
      <c r="D1845" s="78"/>
      <c r="E1845" s="78"/>
      <c r="F1845" s="78"/>
      <c r="G1845" s="78"/>
      <c r="H1845" s="78"/>
      <c r="I1845" s="78"/>
      <c r="J1845" s="78"/>
    </row>
    <row r="1846" spans="1:10" ht="12" hidden="1" customHeight="1" outlineLevel="1" x14ac:dyDescent="0.35">
      <c r="A1846" s="56"/>
      <c r="B1846" s="60">
        <v>5200</v>
      </c>
      <c r="C1846" s="66" t="s">
        <v>90</v>
      </c>
      <c r="D1846" s="78"/>
      <c r="E1846" s="78"/>
      <c r="F1846" s="78"/>
      <c r="G1846" s="78"/>
      <c r="H1846" s="78"/>
      <c r="I1846" s="78"/>
      <c r="J1846" s="78"/>
    </row>
    <row r="1847" spans="1:10" ht="12" hidden="1" customHeight="1" outlineLevel="1" x14ac:dyDescent="0.35">
      <c r="A1847" s="56"/>
      <c r="B1847" s="60">
        <v>5300</v>
      </c>
      <c r="C1847" s="67" t="s">
        <v>91</v>
      </c>
      <c r="D1847" s="78"/>
      <c r="E1847" s="78"/>
      <c r="F1847" s="78"/>
      <c r="G1847" s="78"/>
      <c r="H1847" s="78"/>
      <c r="I1847" s="78"/>
      <c r="J1847" s="78"/>
    </row>
    <row r="1848" spans="1:10" ht="12" hidden="1" customHeight="1" outlineLevel="1" x14ac:dyDescent="0.35">
      <c r="A1848" s="56"/>
      <c r="B1848" s="17">
        <v>6000</v>
      </c>
      <c r="C1848" s="18" t="s">
        <v>92</v>
      </c>
      <c r="D1848" s="78">
        <f t="shared" ref="D1848:F1848" si="2132">SUM(D1849:D1852)</f>
        <v>0</v>
      </c>
      <c r="E1848" s="78">
        <f t="shared" si="2132"/>
        <v>0</v>
      </c>
      <c r="F1848" s="78">
        <f t="shared" si="2132"/>
        <v>0</v>
      </c>
      <c r="G1848" s="78">
        <f t="shared" ref="G1848:H1848" si="2133">SUM(G1849:G1852)</f>
        <v>0</v>
      </c>
      <c r="H1848" s="78">
        <f t="shared" si="2133"/>
        <v>0</v>
      </c>
      <c r="I1848" s="78">
        <f t="shared" ref="I1848:J1848" si="2134">SUM(I1849:I1852)</f>
        <v>0</v>
      </c>
      <c r="J1848" s="78">
        <f t="shared" si="2134"/>
        <v>0</v>
      </c>
    </row>
    <row r="1849" spans="1:10" ht="12" hidden="1" customHeight="1" outlineLevel="1" x14ac:dyDescent="0.35">
      <c r="A1849" s="56"/>
      <c r="B1849" s="60">
        <v>6200</v>
      </c>
      <c r="C1849" s="66" t="s">
        <v>93</v>
      </c>
      <c r="D1849" s="62"/>
      <c r="E1849" s="62"/>
      <c r="F1849" s="62"/>
      <c r="G1849" s="62"/>
      <c r="H1849" s="62"/>
      <c r="I1849" s="62"/>
      <c r="J1849" s="62"/>
    </row>
    <row r="1850" spans="1:10" ht="12" hidden="1" customHeight="1" outlineLevel="1" x14ac:dyDescent="0.35">
      <c r="A1850" s="56"/>
      <c r="B1850" s="60">
        <v>6300</v>
      </c>
      <c r="C1850" s="66" t="s">
        <v>94</v>
      </c>
      <c r="D1850" s="62"/>
      <c r="E1850" s="62"/>
      <c r="F1850" s="62"/>
      <c r="G1850" s="62"/>
      <c r="H1850" s="62"/>
      <c r="I1850" s="62"/>
      <c r="J1850" s="62"/>
    </row>
    <row r="1851" spans="1:10" ht="12" hidden="1" customHeight="1" outlineLevel="1" x14ac:dyDescent="0.35">
      <c r="A1851" s="56"/>
      <c r="B1851" s="60">
        <v>6400</v>
      </c>
      <c r="C1851" s="66" t="s">
        <v>95</v>
      </c>
      <c r="D1851" s="62"/>
      <c r="E1851" s="62"/>
      <c r="F1851" s="62"/>
      <c r="G1851" s="62"/>
      <c r="H1851" s="62"/>
      <c r="I1851" s="62"/>
      <c r="J1851" s="62"/>
    </row>
    <row r="1852" spans="1:10" ht="12" hidden="1" customHeight="1" outlineLevel="1" x14ac:dyDescent="0.35">
      <c r="A1852" s="56"/>
      <c r="B1852" s="60">
        <v>6500</v>
      </c>
      <c r="C1852" s="67" t="s">
        <v>96</v>
      </c>
      <c r="D1852" s="62"/>
      <c r="E1852" s="62"/>
      <c r="F1852" s="62"/>
      <c r="G1852" s="62"/>
      <c r="H1852" s="62"/>
      <c r="I1852" s="62"/>
      <c r="J1852" s="62"/>
    </row>
    <row r="1853" spans="1:10" ht="12" hidden="1" customHeight="1" outlineLevel="1" x14ac:dyDescent="0.35">
      <c r="A1853" s="56"/>
      <c r="B1853" s="17">
        <v>7000</v>
      </c>
      <c r="C1853" s="18" t="s">
        <v>97</v>
      </c>
      <c r="D1853" s="78">
        <f t="shared" ref="D1853:F1853" si="2135">SUM(D1854:D1856)</f>
        <v>0</v>
      </c>
      <c r="E1853" s="78">
        <f t="shared" si="2135"/>
        <v>0</v>
      </c>
      <c r="F1853" s="78">
        <f t="shared" si="2135"/>
        <v>0</v>
      </c>
      <c r="G1853" s="78">
        <f t="shared" ref="G1853:H1853" si="2136">SUM(G1854:G1856)</f>
        <v>0</v>
      </c>
      <c r="H1853" s="78">
        <f t="shared" si="2136"/>
        <v>0</v>
      </c>
      <c r="I1853" s="78">
        <f t="shared" ref="I1853:J1853" si="2137">SUM(I1854:I1856)</f>
        <v>0</v>
      </c>
      <c r="J1853" s="78">
        <f t="shared" si="2137"/>
        <v>0</v>
      </c>
    </row>
    <row r="1854" spans="1:10" ht="12" hidden="1" customHeight="1" outlineLevel="1" x14ac:dyDescent="0.35">
      <c r="A1854" s="56"/>
      <c r="B1854" s="68">
        <v>7200</v>
      </c>
      <c r="C1854" s="69" t="s">
        <v>98</v>
      </c>
      <c r="D1854" s="62"/>
      <c r="E1854" s="62"/>
      <c r="F1854" s="62"/>
      <c r="G1854" s="62"/>
      <c r="H1854" s="62"/>
      <c r="I1854" s="62"/>
      <c r="J1854" s="62"/>
    </row>
    <row r="1855" spans="1:10" ht="12" hidden="1" customHeight="1" outlineLevel="1" x14ac:dyDescent="0.35">
      <c r="A1855" s="56"/>
      <c r="B1855" s="68">
        <v>7500</v>
      </c>
      <c r="C1855" s="69" t="s">
        <v>99</v>
      </c>
      <c r="D1855" s="62"/>
      <c r="E1855" s="62"/>
      <c r="F1855" s="62"/>
      <c r="G1855" s="62"/>
      <c r="H1855" s="62"/>
      <c r="I1855" s="62"/>
      <c r="J1855" s="62"/>
    </row>
    <row r="1856" spans="1:10" ht="12" hidden="1" customHeight="1" outlineLevel="1" x14ac:dyDescent="0.35">
      <c r="A1856" s="56"/>
      <c r="B1856" s="68">
        <v>7700</v>
      </c>
      <c r="C1856" s="69" t="s">
        <v>100</v>
      </c>
      <c r="D1856" s="62"/>
      <c r="E1856" s="62"/>
      <c r="F1856" s="62"/>
      <c r="G1856" s="62"/>
      <c r="H1856" s="62"/>
      <c r="I1856" s="62"/>
      <c r="J1856" s="62"/>
    </row>
    <row r="1857" spans="1:10" ht="12" hidden="1" customHeight="1" outlineLevel="1" x14ac:dyDescent="0.35">
      <c r="A1857" s="56"/>
      <c r="B1857" s="70">
        <v>8000</v>
      </c>
      <c r="C1857" s="71" t="s">
        <v>101</v>
      </c>
      <c r="D1857" s="78">
        <f t="shared" ref="D1857:F1857" si="2138">SUM(D1858:D1860)</f>
        <v>0</v>
      </c>
      <c r="E1857" s="78">
        <f t="shared" si="2138"/>
        <v>0</v>
      </c>
      <c r="F1857" s="78">
        <f t="shared" si="2138"/>
        <v>0</v>
      </c>
      <c r="G1857" s="78">
        <f t="shared" ref="G1857:H1857" si="2139">SUM(G1858:G1860)</f>
        <v>0</v>
      </c>
      <c r="H1857" s="78">
        <f t="shared" si="2139"/>
        <v>0</v>
      </c>
      <c r="I1857" s="78">
        <f t="shared" ref="I1857:J1857" si="2140">SUM(I1858:I1860)</f>
        <v>0</v>
      </c>
      <c r="J1857" s="78">
        <f t="shared" si="2140"/>
        <v>0</v>
      </c>
    </row>
    <row r="1858" spans="1:10" ht="12" hidden="1" customHeight="1" outlineLevel="1" x14ac:dyDescent="0.35">
      <c r="A1858" s="56"/>
      <c r="B1858" s="72">
        <v>8100</v>
      </c>
      <c r="C1858" s="73" t="s">
        <v>102</v>
      </c>
      <c r="D1858" s="78"/>
      <c r="E1858" s="78"/>
      <c r="F1858" s="78"/>
      <c r="G1858" s="78"/>
      <c r="H1858" s="78"/>
      <c r="I1858" s="78"/>
      <c r="J1858" s="78"/>
    </row>
    <row r="1859" spans="1:10" ht="12" hidden="1" customHeight="1" outlineLevel="1" x14ac:dyDescent="0.35">
      <c r="A1859" s="56"/>
      <c r="B1859" s="72">
        <v>8600</v>
      </c>
      <c r="C1859" s="73" t="s">
        <v>103</v>
      </c>
      <c r="D1859" s="78"/>
      <c r="E1859" s="78"/>
      <c r="F1859" s="78"/>
      <c r="G1859" s="78"/>
      <c r="H1859" s="78"/>
      <c r="I1859" s="78"/>
      <c r="J1859" s="78"/>
    </row>
    <row r="1860" spans="1:10" ht="12" hidden="1" customHeight="1" outlineLevel="1" x14ac:dyDescent="0.35">
      <c r="A1860" s="56"/>
      <c r="B1860" s="72">
        <v>8900</v>
      </c>
      <c r="C1860" s="73" t="s">
        <v>104</v>
      </c>
      <c r="D1860" s="78"/>
      <c r="E1860" s="78"/>
      <c r="F1860" s="78"/>
      <c r="G1860" s="78"/>
      <c r="H1860" s="78"/>
      <c r="I1860" s="78"/>
      <c r="J1860" s="78"/>
    </row>
    <row r="1861" spans="1:10" ht="12" customHeight="1" collapsed="1" x14ac:dyDescent="0.35">
      <c r="A1861" s="74" t="s">
        <v>36</v>
      </c>
      <c r="B1861" s="75"/>
      <c r="C1861" s="76" t="s">
        <v>206</v>
      </c>
      <c r="D1861" s="77">
        <f t="shared" ref="D1861:F1861" si="2141">D1862+D1878+D1891</f>
        <v>151833</v>
      </c>
      <c r="E1861" s="77">
        <f t="shared" si="2141"/>
        <v>0</v>
      </c>
      <c r="F1861" s="77">
        <f t="shared" si="2141"/>
        <v>151833</v>
      </c>
      <c r="G1861" s="77">
        <f t="shared" ref="G1861:H1861" si="2142">G1862+G1878+G1891</f>
        <v>34361</v>
      </c>
      <c r="H1861" s="77">
        <f t="shared" si="2142"/>
        <v>186194</v>
      </c>
      <c r="I1861" s="77">
        <f t="shared" ref="I1861:J1861" si="2143">I1862+I1878+I1891</f>
        <v>984</v>
      </c>
      <c r="J1861" s="77">
        <f t="shared" si="2143"/>
        <v>187178</v>
      </c>
    </row>
    <row r="1862" spans="1:10" ht="12" customHeight="1" x14ac:dyDescent="0.35">
      <c r="A1862" s="45"/>
      <c r="B1862" s="46"/>
      <c r="C1862" s="47" t="s">
        <v>283</v>
      </c>
      <c r="D1862" s="48">
        <f t="shared" ref="D1862:F1862" si="2144">D1863+D1866+D1872+D1875+D1882+D1887</f>
        <v>151833</v>
      </c>
      <c r="E1862" s="48">
        <f t="shared" si="2144"/>
        <v>0</v>
      </c>
      <c r="F1862" s="48">
        <f t="shared" si="2144"/>
        <v>151833</v>
      </c>
      <c r="G1862" s="48">
        <f t="shared" ref="G1862:H1862" si="2145">G1863+G1866+G1872+G1875+G1882+G1887</f>
        <v>34361</v>
      </c>
      <c r="H1862" s="48">
        <f t="shared" si="2145"/>
        <v>186194</v>
      </c>
      <c r="I1862" s="48">
        <f t="shared" ref="I1862:J1862" si="2146">I1863+I1866+I1872+I1875+I1882+I1887</f>
        <v>-378</v>
      </c>
      <c r="J1862" s="48">
        <f t="shared" si="2146"/>
        <v>185816</v>
      </c>
    </row>
    <row r="1863" spans="1:10" ht="12" customHeight="1" x14ac:dyDescent="0.35">
      <c r="A1863" s="45"/>
      <c r="B1863" s="49">
        <v>1000</v>
      </c>
      <c r="C1863" s="50" t="s">
        <v>73</v>
      </c>
      <c r="D1863" s="48">
        <f t="shared" ref="D1863:F1863" si="2147">SUM(D1864:D1865)</f>
        <v>146162</v>
      </c>
      <c r="E1863" s="48">
        <f t="shared" si="2147"/>
        <v>0</v>
      </c>
      <c r="F1863" s="48">
        <f t="shared" si="2147"/>
        <v>146162</v>
      </c>
      <c r="G1863" s="48">
        <f t="shared" ref="G1863:H1863" si="2148">SUM(G1864:G1865)</f>
        <v>23728</v>
      </c>
      <c r="H1863" s="48">
        <f t="shared" si="2148"/>
        <v>169890</v>
      </c>
      <c r="I1863" s="48">
        <f t="shared" ref="I1863:J1863" si="2149">SUM(I1864:I1865)</f>
        <v>0</v>
      </c>
      <c r="J1863" s="48">
        <f t="shared" si="2149"/>
        <v>169890</v>
      </c>
    </row>
    <row r="1864" spans="1:10" ht="12" customHeight="1" x14ac:dyDescent="0.35">
      <c r="A1864" s="45"/>
      <c r="B1864" s="52">
        <v>1100</v>
      </c>
      <c r="C1864" s="53" t="s">
        <v>74</v>
      </c>
      <c r="D1864" s="54">
        <v>112726</v>
      </c>
      <c r="E1864" s="54"/>
      <c r="F1864" s="54">
        <f>D1864+E1864</f>
        <v>112726</v>
      </c>
      <c r="G1864" s="54">
        <f>G1898+G1932</f>
        <v>18587</v>
      </c>
      <c r="H1864" s="54">
        <f>F1864+G1864</f>
        <v>131313</v>
      </c>
      <c r="I1864" s="54">
        <f>I1898+I1932</f>
        <v>-780</v>
      </c>
      <c r="J1864" s="54">
        <f>H1864+I1864</f>
        <v>130533</v>
      </c>
    </row>
    <row r="1865" spans="1:10" ht="12" customHeight="1" x14ac:dyDescent="0.35">
      <c r="A1865" s="45"/>
      <c r="B1865" s="52">
        <v>1200</v>
      </c>
      <c r="C1865" s="55" t="s">
        <v>75</v>
      </c>
      <c r="D1865" s="54">
        <v>33436</v>
      </c>
      <c r="E1865" s="54"/>
      <c r="F1865" s="54">
        <f>D1865+E1865</f>
        <v>33436</v>
      </c>
      <c r="G1865" s="54">
        <f>G1899+G1933</f>
        <v>5141</v>
      </c>
      <c r="H1865" s="54">
        <f>F1865+G1865</f>
        <v>38577</v>
      </c>
      <c r="I1865" s="54">
        <f>I1899+I1933</f>
        <v>780</v>
      </c>
      <c r="J1865" s="54">
        <f>H1865+I1865</f>
        <v>39357</v>
      </c>
    </row>
    <row r="1866" spans="1:10" ht="12" customHeight="1" x14ac:dyDescent="0.35">
      <c r="A1866" s="56"/>
      <c r="B1866" s="57">
        <v>2000</v>
      </c>
      <c r="C1866" s="58" t="s">
        <v>76</v>
      </c>
      <c r="D1866" s="78">
        <f t="shared" ref="D1866:F1866" si="2150">SUM(D1867:D1871)</f>
        <v>5671</v>
      </c>
      <c r="E1866" s="78">
        <f t="shared" si="2150"/>
        <v>0</v>
      </c>
      <c r="F1866" s="78">
        <f t="shared" si="2150"/>
        <v>5671</v>
      </c>
      <c r="G1866" s="78">
        <f t="shared" ref="G1866:H1866" si="2151">SUM(G1867:G1871)</f>
        <v>10633</v>
      </c>
      <c r="H1866" s="78">
        <f t="shared" si="2151"/>
        <v>16304</v>
      </c>
      <c r="I1866" s="78">
        <f t="shared" ref="I1866:J1866" si="2152">SUM(I1867:I1871)</f>
        <v>-378</v>
      </c>
      <c r="J1866" s="78">
        <f t="shared" si="2152"/>
        <v>15926</v>
      </c>
    </row>
    <row r="1867" spans="1:10" ht="12" customHeight="1" x14ac:dyDescent="0.35">
      <c r="A1867" s="56"/>
      <c r="B1867" s="60">
        <v>2100</v>
      </c>
      <c r="C1867" s="61" t="s">
        <v>77</v>
      </c>
      <c r="D1867" s="62">
        <v>525</v>
      </c>
      <c r="E1867" s="62"/>
      <c r="F1867" s="62">
        <f t="shared" ref="F1867:H1877" si="2153">D1867+E1867</f>
        <v>525</v>
      </c>
      <c r="G1867" s="62">
        <f>G1901+G1935</f>
        <v>4259</v>
      </c>
      <c r="H1867" s="62">
        <f t="shared" si="2153"/>
        <v>4784</v>
      </c>
      <c r="I1867" s="62">
        <f>I1901+I1935</f>
        <v>0</v>
      </c>
      <c r="J1867" s="62">
        <f t="shared" ref="J1867:J1877" si="2154">H1867+I1867</f>
        <v>4784</v>
      </c>
    </row>
    <row r="1868" spans="1:10" ht="12" customHeight="1" x14ac:dyDescent="0.35">
      <c r="A1868" s="56"/>
      <c r="B1868" s="60">
        <v>2200</v>
      </c>
      <c r="C1868" s="61" t="s">
        <v>78</v>
      </c>
      <c r="D1868" s="62">
        <v>4118</v>
      </c>
      <c r="E1868" s="62"/>
      <c r="F1868" s="62">
        <f t="shared" si="2153"/>
        <v>4118</v>
      </c>
      <c r="G1868" s="62">
        <f>G1902+G1936</f>
        <v>2680</v>
      </c>
      <c r="H1868" s="62">
        <f t="shared" si="2153"/>
        <v>6798</v>
      </c>
      <c r="I1868" s="62">
        <f>I1902+I1936</f>
        <v>72</v>
      </c>
      <c r="J1868" s="62">
        <f t="shared" si="2154"/>
        <v>6870</v>
      </c>
    </row>
    <row r="1869" spans="1:10" ht="12" customHeight="1" x14ac:dyDescent="0.35">
      <c r="A1869" s="56"/>
      <c r="B1869" s="60">
        <v>2300</v>
      </c>
      <c r="C1869" s="61" t="s">
        <v>79</v>
      </c>
      <c r="D1869" s="62">
        <v>906</v>
      </c>
      <c r="E1869" s="62"/>
      <c r="F1869" s="62">
        <f t="shared" si="2153"/>
        <v>906</v>
      </c>
      <c r="G1869" s="62">
        <f>G1903+G1937</f>
        <v>3694</v>
      </c>
      <c r="H1869" s="62">
        <f t="shared" si="2153"/>
        <v>4600</v>
      </c>
      <c r="I1869" s="62">
        <f>I1903+I1937</f>
        <v>-328</v>
      </c>
      <c r="J1869" s="62">
        <f t="shared" si="2154"/>
        <v>4272</v>
      </c>
    </row>
    <row r="1870" spans="1:10" ht="12" customHeight="1" outlineLevel="1" x14ac:dyDescent="0.35">
      <c r="A1870" s="56"/>
      <c r="B1870" s="60">
        <v>2400</v>
      </c>
      <c r="C1870" s="61" t="s">
        <v>80</v>
      </c>
      <c r="D1870" s="62"/>
      <c r="E1870" s="62"/>
      <c r="F1870" s="62">
        <f t="shared" si="2153"/>
        <v>0</v>
      </c>
      <c r="G1870" s="62">
        <f>G1904+G1938</f>
        <v>0</v>
      </c>
      <c r="H1870" s="62">
        <f t="shared" si="2153"/>
        <v>0</v>
      </c>
      <c r="I1870" s="62">
        <f>I1904+I1938</f>
        <v>0</v>
      </c>
      <c r="J1870" s="62">
        <f t="shared" si="2154"/>
        <v>0</v>
      </c>
    </row>
    <row r="1871" spans="1:10" ht="12" customHeight="1" x14ac:dyDescent="0.35">
      <c r="A1871" s="56"/>
      <c r="B1871" s="60">
        <v>2500</v>
      </c>
      <c r="C1871" s="61" t="s">
        <v>81</v>
      </c>
      <c r="D1871" s="62">
        <v>122</v>
      </c>
      <c r="E1871" s="62"/>
      <c r="F1871" s="62">
        <f t="shared" si="2153"/>
        <v>122</v>
      </c>
      <c r="G1871" s="62">
        <f>G1905+G1939</f>
        <v>0</v>
      </c>
      <c r="H1871" s="62">
        <f t="shared" si="2153"/>
        <v>122</v>
      </c>
      <c r="I1871" s="62">
        <f>I1905+I1939</f>
        <v>-122</v>
      </c>
      <c r="J1871" s="62">
        <f t="shared" si="2154"/>
        <v>0</v>
      </c>
    </row>
    <row r="1872" spans="1:10" ht="12" hidden="1" customHeight="1" outlineLevel="1" x14ac:dyDescent="0.35">
      <c r="A1872" s="56"/>
      <c r="B1872" s="17">
        <v>3000</v>
      </c>
      <c r="C1872" s="63" t="s">
        <v>82</v>
      </c>
      <c r="D1872" s="78">
        <f t="shared" ref="D1872:E1872" si="2155">SUM(D1873:D1874)</f>
        <v>0</v>
      </c>
      <c r="E1872" s="78">
        <f t="shared" si="2155"/>
        <v>0</v>
      </c>
      <c r="F1872" s="62">
        <f t="shared" si="2153"/>
        <v>0</v>
      </c>
      <c r="G1872" s="78">
        <f t="shared" ref="G1872:I1872" si="2156">SUM(G1873:G1874)</f>
        <v>0</v>
      </c>
      <c r="H1872" s="62">
        <f t="shared" si="2153"/>
        <v>0</v>
      </c>
      <c r="I1872" s="78">
        <f t="shared" si="2156"/>
        <v>0</v>
      </c>
      <c r="J1872" s="62">
        <f t="shared" si="2154"/>
        <v>0</v>
      </c>
    </row>
    <row r="1873" spans="1:10" ht="12" hidden="1" customHeight="1" outlineLevel="1" x14ac:dyDescent="0.35">
      <c r="A1873" s="56"/>
      <c r="B1873" s="60">
        <v>3200</v>
      </c>
      <c r="C1873" s="61" t="s">
        <v>83</v>
      </c>
      <c r="D1873" s="62"/>
      <c r="E1873" s="62"/>
      <c r="F1873" s="62">
        <f t="shared" si="2153"/>
        <v>0</v>
      </c>
      <c r="G1873" s="62">
        <f>G1907+G1941</f>
        <v>0</v>
      </c>
      <c r="H1873" s="62">
        <f t="shared" si="2153"/>
        <v>0</v>
      </c>
      <c r="I1873" s="62">
        <f>I1907+I1941</f>
        <v>0</v>
      </c>
      <c r="J1873" s="62">
        <f t="shared" si="2154"/>
        <v>0</v>
      </c>
    </row>
    <row r="1874" spans="1:10" ht="12" hidden="1" customHeight="1" outlineLevel="1" x14ac:dyDescent="0.35">
      <c r="A1874" s="56"/>
      <c r="B1874" s="60">
        <v>3300</v>
      </c>
      <c r="C1874" s="61" t="s">
        <v>84</v>
      </c>
      <c r="D1874" s="62"/>
      <c r="E1874" s="62"/>
      <c r="F1874" s="62">
        <f t="shared" si="2153"/>
        <v>0</v>
      </c>
      <c r="G1874" s="62">
        <f>G1908+G1942</f>
        <v>0</v>
      </c>
      <c r="H1874" s="62">
        <f t="shared" si="2153"/>
        <v>0</v>
      </c>
      <c r="I1874" s="62">
        <f>I1908+I1942</f>
        <v>0</v>
      </c>
      <c r="J1874" s="62">
        <f t="shared" si="2154"/>
        <v>0</v>
      </c>
    </row>
    <row r="1875" spans="1:10" ht="12" hidden="1" customHeight="1" outlineLevel="1" x14ac:dyDescent="0.35">
      <c r="A1875" s="56"/>
      <c r="B1875" s="17">
        <v>4000</v>
      </c>
      <c r="C1875" s="64" t="s">
        <v>85</v>
      </c>
      <c r="D1875" s="78">
        <f t="shared" ref="D1875:E1875" si="2157">SUM(D1876:D1877)</f>
        <v>0</v>
      </c>
      <c r="E1875" s="78">
        <f t="shared" si="2157"/>
        <v>0</v>
      </c>
      <c r="F1875" s="62">
        <f t="shared" si="2153"/>
        <v>0</v>
      </c>
      <c r="G1875" s="78">
        <f t="shared" ref="G1875:I1875" si="2158">SUM(G1876:G1877)</f>
        <v>0</v>
      </c>
      <c r="H1875" s="62">
        <f t="shared" si="2153"/>
        <v>0</v>
      </c>
      <c r="I1875" s="78">
        <f t="shared" si="2158"/>
        <v>0</v>
      </c>
      <c r="J1875" s="62">
        <f t="shared" si="2154"/>
        <v>0</v>
      </c>
    </row>
    <row r="1876" spans="1:10" ht="12" hidden="1" customHeight="1" outlineLevel="1" x14ac:dyDescent="0.35">
      <c r="A1876" s="56"/>
      <c r="B1876" s="60">
        <v>4200</v>
      </c>
      <c r="C1876" s="65" t="s">
        <v>86</v>
      </c>
      <c r="D1876" s="62"/>
      <c r="E1876" s="62"/>
      <c r="F1876" s="62">
        <f t="shared" si="2153"/>
        <v>0</v>
      </c>
      <c r="G1876" s="62">
        <f>G1910+G1944</f>
        <v>0</v>
      </c>
      <c r="H1876" s="62">
        <f t="shared" si="2153"/>
        <v>0</v>
      </c>
      <c r="I1876" s="62">
        <f>I1910+I1944</f>
        <v>0</v>
      </c>
      <c r="J1876" s="62">
        <f t="shared" si="2154"/>
        <v>0</v>
      </c>
    </row>
    <row r="1877" spans="1:10" ht="12" hidden="1" customHeight="1" outlineLevel="1" x14ac:dyDescent="0.35">
      <c r="A1877" s="56"/>
      <c r="B1877" s="60">
        <v>4300</v>
      </c>
      <c r="C1877" s="65" t="s">
        <v>87</v>
      </c>
      <c r="D1877" s="62"/>
      <c r="E1877" s="62"/>
      <c r="F1877" s="62">
        <f t="shared" si="2153"/>
        <v>0</v>
      </c>
      <c r="G1877" s="62">
        <f>G1911+G1945</f>
        <v>0</v>
      </c>
      <c r="H1877" s="62">
        <f t="shared" si="2153"/>
        <v>0</v>
      </c>
      <c r="I1877" s="62">
        <f>I1911+I1945</f>
        <v>0</v>
      </c>
      <c r="J1877" s="62">
        <f t="shared" si="2154"/>
        <v>0</v>
      </c>
    </row>
    <row r="1878" spans="1:10" ht="12" customHeight="1" collapsed="1" x14ac:dyDescent="0.35">
      <c r="A1878" s="56"/>
      <c r="B1878" s="17">
        <v>5000</v>
      </c>
      <c r="C1878" s="18" t="s">
        <v>88</v>
      </c>
      <c r="D1878" s="78">
        <f t="shared" ref="D1878:F1878" si="2159">SUM(D1879:D1881)</f>
        <v>0</v>
      </c>
      <c r="E1878" s="78">
        <f t="shared" si="2159"/>
        <v>0</v>
      </c>
      <c r="F1878" s="78">
        <f t="shared" si="2159"/>
        <v>0</v>
      </c>
      <c r="G1878" s="78">
        <f t="shared" ref="G1878:H1878" si="2160">SUM(G1879:G1881)</f>
        <v>0</v>
      </c>
      <c r="H1878" s="78">
        <f t="shared" si="2160"/>
        <v>0</v>
      </c>
      <c r="I1878" s="78">
        <f t="shared" ref="I1878:J1878" si="2161">SUM(I1879:I1881)</f>
        <v>1362</v>
      </c>
      <c r="J1878" s="78">
        <f t="shared" si="2161"/>
        <v>1362</v>
      </c>
    </row>
    <row r="1879" spans="1:10" ht="12" hidden="1" customHeight="1" outlineLevel="1" x14ac:dyDescent="0.35">
      <c r="A1879" s="56"/>
      <c r="B1879" s="60">
        <v>5100</v>
      </c>
      <c r="C1879" s="66" t="s">
        <v>89</v>
      </c>
      <c r="D1879" s="78"/>
      <c r="E1879" s="78"/>
      <c r="F1879" s="78"/>
      <c r="G1879" s="78">
        <f>G1913+G1947</f>
        <v>0</v>
      </c>
      <c r="H1879" s="78"/>
      <c r="I1879" s="78">
        <f>I1913+I1947</f>
        <v>0</v>
      </c>
      <c r="J1879" s="78"/>
    </row>
    <row r="1880" spans="1:10" ht="12" customHeight="1" collapsed="1" x14ac:dyDescent="0.35">
      <c r="A1880" s="56"/>
      <c r="B1880" s="60">
        <v>5200</v>
      </c>
      <c r="C1880" s="66" t="s">
        <v>90</v>
      </c>
      <c r="D1880" s="62"/>
      <c r="E1880" s="62"/>
      <c r="F1880" s="62">
        <f>D1880+E1880</f>
        <v>0</v>
      </c>
      <c r="G1880" s="62">
        <f>G1914+G1948</f>
        <v>0</v>
      </c>
      <c r="H1880" s="62">
        <f>F1880+G1880</f>
        <v>0</v>
      </c>
      <c r="I1880" s="62">
        <f>I1914+I1948</f>
        <v>1362</v>
      </c>
      <c r="J1880" s="62">
        <f>H1880+I1880</f>
        <v>1362</v>
      </c>
    </row>
    <row r="1881" spans="1:10" ht="12" hidden="1" customHeight="1" outlineLevel="1" x14ac:dyDescent="0.35">
      <c r="A1881" s="56"/>
      <c r="B1881" s="60">
        <v>5300</v>
      </c>
      <c r="C1881" s="67" t="s">
        <v>91</v>
      </c>
      <c r="D1881" s="78"/>
      <c r="E1881" s="78"/>
      <c r="F1881" s="78"/>
      <c r="G1881" s="78">
        <f>G1915+G1949</f>
        <v>0</v>
      </c>
      <c r="H1881" s="78"/>
      <c r="I1881" s="78">
        <f>I1915+I1949</f>
        <v>0</v>
      </c>
      <c r="J1881" s="78"/>
    </row>
    <row r="1882" spans="1:10" ht="12" hidden="1" customHeight="1" outlineLevel="1" x14ac:dyDescent="0.35">
      <c r="A1882" s="56"/>
      <c r="B1882" s="17">
        <v>6000</v>
      </c>
      <c r="C1882" s="18" t="s">
        <v>92</v>
      </c>
      <c r="D1882" s="78">
        <f t="shared" ref="D1882:F1882" si="2162">SUM(D1883:D1886)</f>
        <v>0</v>
      </c>
      <c r="E1882" s="78">
        <f t="shared" si="2162"/>
        <v>0</v>
      </c>
      <c r="F1882" s="78">
        <f t="shared" si="2162"/>
        <v>0</v>
      </c>
      <c r="G1882" s="78">
        <f t="shared" ref="G1882:H1882" si="2163">SUM(G1883:G1886)</f>
        <v>0</v>
      </c>
      <c r="H1882" s="78">
        <f t="shared" si="2163"/>
        <v>0</v>
      </c>
      <c r="I1882" s="78">
        <f t="shared" ref="I1882:J1882" si="2164">SUM(I1883:I1886)</f>
        <v>0</v>
      </c>
      <c r="J1882" s="78">
        <f t="shared" si="2164"/>
        <v>0</v>
      </c>
    </row>
    <row r="1883" spans="1:10" ht="12" hidden="1" customHeight="1" outlineLevel="1" x14ac:dyDescent="0.35">
      <c r="A1883" s="56"/>
      <c r="B1883" s="60">
        <v>6200</v>
      </c>
      <c r="C1883" s="66" t="s">
        <v>93</v>
      </c>
      <c r="D1883" s="62"/>
      <c r="E1883" s="62"/>
      <c r="F1883" s="62"/>
      <c r="G1883" s="62">
        <f>G1917+G1951</f>
        <v>0</v>
      </c>
      <c r="H1883" s="62"/>
      <c r="I1883" s="62">
        <f>I1917+I1951</f>
        <v>0</v>
      </c>
      <c r="J1883" s="62"/>
    </row>
    <row r="1884" spans="1:10" ht="12" hidden="1" customHeight="1" outlineLevel="1" x14ac:dyDescent="0.35">
      <c r="A1884" s="56"/>
      <c r="B1884" s="60">
        <v>6300</v>
      </c>
      <c r="C1884" s="66" t="s">
        <v>94</v>
      </c>
      <c r="D1884" s="62"/>
      <c r="E1884" s="62"/>
      <c r="F1884" s="62"/>
      <c r="G1884" s="62">
        <f>G1918+G1952</f>
        <v>0</v>
      </c>
      <c r="H1884" s="62"/>
      <c r="I1884" s="62">
        <f>I1918+I1952</f>
        <v>0</v>
      </c>
      <c r="J1884" s="62"/>
    </row>
    <row r="1885" spans="1:10" ht="12" hidden="1" customHeight="1" outlineLevel="1" x14ac:dyDescent="0.35">
      <c r="A1885" s="56"/>
      <c r="B1885" s="60">
        <v>6400</v>
      </c>
      <c r="C1885" s="66" t="s">
        <v>95</v>
      </c>
      <c r="D1885" s="62"/>
      <c r="E1885" s="62"/>
      <c r="F1885" s="62"/>
      <c r="G1885" s="62">
        <f>G1919+G1953</f>
        <v>0</v>
      </c>
      <c r="H1885" s="62"/>
      <c r="I1885" s="62">
        <f>I1919+I1953</f>
        <v>0</v>
      </c>
      <c r="J1885" s="62"/>
    </row>
    <row r="1886" spans="1:10" ht="12" hidden="1" customHeight="1" outlineLevel="1" x14ac:dyDescent="0.35">
      <c r="A1886" s="56"/>
      <c r="B1886" s="60">
        <v>6500</v>
      </c>
      <c r="C1886" s="67" t="s">
        <v>96</v>
      </c>
      <c r="D1886" s="62"/>
      <c r="E1886" s="62"/>
      <c r="F1886" s="62"/>
      <c r="G1886" s="62">
        <f>G1920+G1954</f>
        <v>0</v>
      </c>
      <c r="H1886" s="62"/>
      <c r="I1886" s="62">
        <f>I1920+I1954</f>
        <v>0</v>
      </c>
      <c r="J1886" s="62"/>
    </row>
    <row r="1887" spans="1:10" ht="12" hidden="1" customHeight="1" outlineLevel="1" x14ac:dyDescent="0.35">
      <c r="A1887" s="56"/>
      <c r="B1887" s="17">
        <v>7000</v>
      </c>
      <c r="C1887" s="18" t="s">
        <v>97</v>
      </c>
      <c r="D1887" s="78">
        <f t="shared" ref="D1887:F1887" si="2165">SUM(D1888:D1890)</f>
        <v>0</v>
      </c>
      <c r="E1887" s="78">
        <f t="shared" si="2165"/>
        <v>0</v>
      </c>
      <c r="F1887" s="78">
        <f t="shared" si="2165"/>
        <v>0</v>
      </c>
      <c r="G1887" s="78">
        <f t="shared" ref="G1887:H1887" si="2166">SUM(G1888:G1890)</f>
        <v>0</v>
      </c>
      <c r="H1887" s="78">
        <f t="shared" si="2166"/>
        <v>0</v>
      </c>
      <c r="I1887" s="78">
        <f t="shared" ref="I1887:J1887" si="2167">SUM(I1888:I1890)</f>
        <v>0</v>
      </c>
      <c r="J1887" s="78">
        <f t="shared" si="2167"/>
        <v>0</v>
      </c>
    </row>
    <row r="1888" spans="1:10" ht="12" hidden="1" customHeight="1" outlineLevel="1" x14ac:dyDescent="0.35">
      <c r="A1888" s="56"/>
      <c r="B1888" s="68">
        <v>7200</v>
      </c>
      <c r="C1888" s="69" t="s">
        <v>98</v>
      </c>
      <c r="D1888" s="62"/>
      <c r="E1888" s="62"/>
      <c r="F1888" s="62"/>
      <c r="G1888" s="62">
        <f>G1922+G1956</f>
        <v>0</v>
      </c>
      <c r="H1888" s="62"/>
      <c r="I1888" s="62">
        <f>I1922+I1956</f>
        <v>0</v>
      </c>
      <c r="J1888" s="62"/>
    </row>
    <row r="1889" spans="1:10" ht="12" hidden="1" customHeight="1" outlineLevel="1" x14ac:dyDescent="0.35">
      <c r="A1889" s="56"/>
      <c r="B1889" s="68">
        <v>7500</v>
      </c>
      <c r="C1889" s="69" t="s">
        <v>99</v>
      </c>
      <c r="D1889" s="62"/>
      <c r="E1889" s="62"/>
      <c r="F1889" s="62"/>
      <c r="G1889" s="62">
        <f>G1923+G1957</f>
        <v>0</v>
      </c>
      <c r="H1889" s="62"/>
      <c r="I1889" s="62">
        <f>I1923+I1957</f>
        <v>0</v>
      </c>
      <c r="J1889" s="62"/>
    </row>
    <row r="1890" spans="1:10" ht="12" hidden="1" customHeight="1" outlineLevel="1" x14ac:dyDescent="0.35">
      <c r="A1890" s="56"/>
      <c r="B1890" s="68">
        <v>7700</v>
      </c>
      <c r="C1890" s="69" t="s">
        <v>100</v>
      </c>
      <c r="D1890" s="62"/>
      <c r="E1890" s="62"/>
      <c r="F1890" s="62"/>
      <c r="G1890" s="62">
        <f>G1924+G1958</f>
        <v>0</v>
      </c>
      <c r="H1890" s="62"/>
      <c r="I1890" s="62">
        <f>I1924+I1958</f>
        <v>0</v>
      </c>
      <c r="J1890" s="62"/>
    </row>
    <row r="1891" spans="1:10" ht="12" hidden="1" customHeight="1" outlineLevel="1" x14ac:dyDescent="0.35">
      <c r="A1891" s="56"/>
      <c r="B1891" s="70">
        <v>8000</v>
      </c>
      <c r="C1891" s="71" t="s">
        <v>101</v>
      </c>
      <c r="D1891" s="78">
        <f t="shared" ref="D1891:J1891" si="2168">SUM(D1892:D1894)</f>
        <v>0</v>
      </c>
      <c r="E1891" s="78">
        <f t="shared" si="2168"/>
        <v>0</v>
      </c>
      <c r="F1891" s="78">
        <f t="shared" si="2168"/>
        <v>0</v>
      </c>
      <c r="G1891" s="78">
        <f t="shared" si="2168"/>
        <v>0</v>
      </c>
      <c r="H1891" s="78">
        <f t="shared" si="2168"/>
        <v>0</v>
      </c>
      <c r="I1891" s="78">
        <f t="shared" si="2168"/>
        <v>0</v>
      </c>
      <c r="J1891" s="78">
        <f t="shared" si="2168"/>
        <v>0</v>
      </c>
    </row>
    <row r="1892" spans="1:10" ht="12" hidden="1" customHeight="1" outlineLevel="1" x14ac:dyDescent="0.35">
      <c r="A1892" s="56"/>
      <c r="B1892" s="72">
        <v>8100</v>
      </c>
      <c r="C1892" s="73" t="s">
        <v>102</v>
      </c>
      <c r="D1892" s="78"/>
      <c r="E1892" s="78"/>
      <c r="F1892" s="78"/>
      <c r="G1892" s="78">
        <f>G1926+G1960</f>
        <v>0</v>
      </c>
      <c r="H1892" s="78"/>
      <c r="I1892" s="78">
        <f>I1926+I1960</f>
        <v>0</v>
      </c>
      <c r="J1892" s="78"/>
    </row>
    <row r="1893" spans="1:10" ht="12" hidden="1" customHeight="1" outlineLevel="1" x14ac:dyDescent="0.35">
      <c r="A1893" s="56"/>
      <c r="B1893" s="72">
        <v>8600</v>
      </c>
      <c r="C1893" s="73" t="s">
        <v>103</v>
      </c>
      <c r="D1893" s="78"/>
      <c r="E1893" s="78"/>
      <c r="F1893" s="78"/>
      <c r="G1893" s="78">
        <f>G1927+G1961</f>
        <v>0</v>
      </c>
      <c r="H1893" s="78"/>
      <c r="I1893" s="78">
        <f>I1927+I1961</f>
        <v>0</v>
      </c>
      <c r="J1893" s="78"/>
    </row>
    <row r="1894" spans="1:10" ht="12" hidden="1" customHeight="1" outlineLevel="1" x14ac:dyDescent="0.35">
      <c r="A1894" s="56"/>
      <c r="B1894" s="72">
        <v>8900</v>
      </c>
      <c r="C1894" s="73" t="s">
        <v>104</v>
      </c>
      <c r="D1894" s="78"/>
      <c r="E1894" s="78"/>
      <c r="F1894" s="78"/>
      <c r="G1894" s="78">
        <f>G1928+G1962</f>
        <v>0</v>
      </c>
      <c r="H1894" s="78"/>
      <c r="I1894" s="78">
        <f>I1928+I1962</f>
        <v>0</v>
      </c>
      <c r="J1894" s="78"/>
    </row>
    <row r="1895" spans="1:10" ht="12" customHeight="1" collapsed="1" x14ac:dyDescent="0.35">
      <c r="A1895" s="133" t="s">
        <v>270</v>
      </c>
      <c r="B1895" s="134"/>
      <c r="C1895" s="135" t="s">
        <v>271</v>
      </c>
      <c r="D1895" s="136">
        <f t="shared" ref="D1895:H1895" si="2169">D1896+D1912+D1925</f>
        <v>0</v>
      </c>
      <c r="E1895" s="136">
        <f t="shared" si="2169"/>
        <v>0</v>
      </c>
      <c r="F1895" s="136">
        <f>F1896+F1912+F1925</f>
        <v>151833</v>
      </c>
      <c r="G1895" s="136">
        <f t="shared" si="2169"/>
        <v>0</v>
      </c>
      <c r="H1895" s="136">
        <f t="shared" si="2169"/>
        <v>151833</v>
      </c>
      <c r="I1895" s="136">
        <f t="shared" ref="I1895:J1895" si="2170">I1896+I1912+I1925</f>
        <v>984</v>
      </c>
      <c r="J1895" s="136">
        <f t="shared" si="2170"/>
        <v>152817</v>
      </c>
    </row>
    <row r="1896" spans="1:10" ht="12" customHeight="1" x14ac:dyDescent="0.35">
      <c r="A1896" s="45"/>
      <c r="B1896" s="46"/>
      <c r="C1896" s="47" t="s">
        <v>283</v>
      </c>
      <c r="D1896" s="48">
        <f t="shared" ref="D1896:H1896" si="2171">D1897+D1900+D1906+D1909+D1916+D1921</f>
        <v>0</v>
      </c>
      <c r="E1896" s="48">
        <f t="shared" si="2171"/>
        <v>0</v>
      </c>
      <c r="F1896" s="48">
        <v>151833</v>
      </c>
      <c r="G1896" s="48">
        <f t="shared" si="2171"/>
        <v>0</v>
      </c>
      <c r="H1896" s="48">
        <f t="shared" si="2171"/>
        <v>151833</v>
      </c>
      <c r="I1896" s="48">
        <f t="shared" ref="I1896:J1896" si="2172">I1897+I1900+I1906+I1909+I1916+I1921</f>
        <v>-378</v>
      </c>
      <c r="J1896" s="48">
        <f t="shared" si="2172"/>
        <v>151455</v>
      </c>
    </row>
    <row r="1897" spans="1:10" ht="12" customHeight="1" x14ac:dyDescent="0.35">
      <c r="A1897" s="45"/>
      <c r="B1897" s="49">
        <v>1000</v>
      </c>
      <c r="C1897" s="50" t="s">
        <v>73</v>
      </c>
      <c r="D1897" s="48">
        <f t="shared" ref="D1897:H1897" si="2173">SUM(D1898:D1899)</f>
        <v>0</v>
      </c>
      <c r="E1897" s="48">
        <f t="shared" si="2173"/>
        <v>0</v>
      </c>
      <c r="F1897" s="48">
        <v>146162</v>
      </c>
      <c r="G1897" s="48">
        <f t="shared" si="2173"/>
        <v>0</v>
      </c>
      <c r="H1897" s="48">
        <f t="shared" si="2173"/>
        <v>146162</v>
      </c>
      <c r="I1897" s="48">
        <f t="shared" ref="I1897:J1897" si="2174">SUM(I1898:I1899)</f>
        <v>0</v>
      </c>
      <c r="J1897" s="48">
        <f t="shared" si="2174"/>
        <v>146162</v>
      </c>
    </row>
    <row r="1898" spans="1:10" ht="12" customHeight="1" x14ac:dyDescent="0.35">
      <c r="A1898" s="45"/>
      <c r="B1898" s="52">
        <v>1100</v>
      </c>
      <c r="C1898" s="53" t="s">
        <v>74</v>
      </c>
      <c r="D1898" s="54"/>
      <c r="E1898" s="54"/>
      <c r="F1898" s="54">
        <v>112726</v>
      </c>
      <c r="G1898" s="54"/>
      <c r="H1898" s="54">
        <f>F1898+G1898</f>
        <v>112726</v>
      </c>
      <c r="I1898" s="54">
        <v>-780</v>
      </c>
      <c r="J1898" s="54">
        <f>H1898+I1898</f>
        <v>111946</v>
      </c>
    </row>
    <row r="1899" spans="1:10" ht="12" customHeight="1" x14ac:dyDescent="0.35">
      <c r="A1899" s="45"/>
      <c r="B1899" s="52">
        <v>1200</v>
      </c>
      <c r="C1899" s="55" t="s">
        <v>75</v>
      </c>
      <c r="D1899" s="54"/>
      <c r="E1899" s="54"/>
      <c r="F1899" s="54">
        <v>33436</v>
      </c>
      <c r="G1899" s="54"/>
      <c r="H1899" s="54">
        <f>F1899+G1899</f>
        <v>33436</v>
      </c>
      <c r="I1899" s="54">
        <v>780</v>
      </c>
      <c r="J1899" s="54">
        <f>H1899+I1899</f>
        <v>34216</v>
      </c>
    </row>
    <row r="1900" spans="1:10" ht="12" customHeight="1" x14ac:dyDescent="0.35">
      <c r="A1900" s="56"/>
      <c r="B1900" s="57">
        <v>2000</v>
      </c>
      <c r="C1900" s="58" t="s">
        <v>76</v>
      </c>
      <c r="D1900" s="78">
        <f t="shared" ref="D1900:H1900" si="2175">SUM(D1901:D1905)</f>
        <v>0</v>
      </c>
      <c r="E1900" s="78">
        <f t="shared" si="2175"/>
        <v>0</v>
      </c>
      <c r="F1900" s="78">
        <v>5671</v>
      </c>
      <c r="G1900" s="78">
        <f t="shared" si="2175"/>
        <v>0</v>
      </c>
      <c r="H1900" s="78">
        <f t="shared" si="2175"/>
        <v>5671</v>
      </c>
      <c r="I1900" s="78">
        <f t="shared" ref="I1900:J1900" si="2176">SUM(I1901:I1905)</f>
        <v>-378</v>
      </c>
      <c r="J1900" s="78">
        <f t="shared" si="2176"/>
        <v>5293</v>
      </c>
    </row>
    <row r="1901" spans="1:10" ht="12" customHeight="1" x14ac:dyDescent="0.35">
      <c r="A1901" s="56"/>
      <c r="B1901" s="60">
        <v>2100</v>
      </c>
      <c r="C1901" s="61" t="s">
        <v>77</v>
      </c>
      <c r="D1901" s="62"/>
      <c r="E1901" s="62"/>
      <c r="F1901" s="62">
        <v>525</v>
      </c>
      <c r="G1901" s="62"/>
      <c r="H1901" s="62">
        <f t="shared" ref="H1901:H1911" si="2177">F1901+G1901</f>
        <v>525</v>
      </c>
      <c r="I1901" s="62"/>
      <c r="J1901" s="62">
        <f t="shared" ref="J1901:J1911" si="2178">H1901+I1901</f>
        <v>525</v>
      </c>
    </row>
    <row r="1902" spans="1:10" ht="12" customHeight="1" x14ac:dyDescent="0.35">
      <c r="A1902" s="56"/>
      <c r="B1902" s="60">
        <v>2200</v>
      </c>
      <c r="C1902" s="61" t="s">
        <v>78</v>
      </c>
      <c r="D1902" s="62"/>
      <c r="E1902" s="62"/>
      <c r="F1902" s="62">
        <v>4118</v>
      </c>
      <c r="G1902" s="62"/>
      <c r="H1902" s="62">
        <f t="shared" si="2177"/>
        <v>4118</v>
      </c>
      <c r="I1902" s="62">
        <v>72</v>
      </c>
      <c r="J1902" s="62">
        <f t="shared" si="2178"/>
        <v>4190</v>
      </c>
    </row>
    <row r="1903" spans="1:10" ht="12" customHeight="1" x14ac:dyDescent="0.35">
      <c r="A1903" s="56"/>
      <c r="B1903" s="60">
        <v>2300</v>
      </c>
      <c r="C1903" s="61" t="s">
        <v>79</v>
      </c>
      <c r="D1903" s="62"/>
      <c r="E1903" s="62"/>
      <c r="F1903" s="62">
        <v>906</v>
      </c>
      <c r="G1903" s="62"/>
      <c r="H1903" s="62">
        <f t="shared" si="2177"/>
        <v>906</v>
      </c>
      <c r="I1903" s="62">
        <v>-328</v>
      </c>
      <c r="J1903" s="62">
        <f t="shared" si="2178"/>
        <v>578</v>
      </c>
    </row>
    <row r="1904" spans="1:10" ht="12" customHeight="1" x14ac:dyDescent="0.35">
      <c r="A1904" s="56"/>
      <c r="B1904" s="60">
        <v>2400</v>
      </c>
      <c r="C1904" s="61" t="s">
        <v>80</v>
      </c>
      <c r="D1904" s="62"/>
      <c r="E1904" s="62"/>
      <c r="F1904" s="62">
        <v>0</v>
      </c>
      <c r="G1904" s="62"/>
      <c r="H1904" s="62">
        <f t="shared" si="2177"/>
        <v>0</v>
      </c>
      <c r="I1904" s="62"/>
      <c r="J1904" s="62">
        <f t="shared" si="2178"/>
        <v>0</v>
      </c>
    </row>
    <row r="1905" spans="1:10" ht="12" customHeight="1" x14ac:dyDescent="0.35">
      <c r="A1905" s="56"/>
      <c r="B1905" s="60">
        <v>2500</v>
      </c>
      <c r="C1905" s="61" t="s">
        <v>81</v>
      </c>
      <c r="D1905" s="62"/>
      <c r="E1905" s="62"/>
      <c r="F1905" s="62">
        <v>122</v>
      </c>
      <c r="G1905" s="62"/>
      <c r="H1905" s="62">
        <f t="shared" si="2177"/>
        <v>122</v>
      </c>
      <c r="I1905" s="62">
        <v>-122</v>
      </c>
      <c r="J1905" s="62">
        <f t="shared" si="2178"/>
        <v>0</v>
      </c>
    </row>
    <row r="1906" spans="1:10" ht="12" hidden="1" customHeight="1" outlineLevel="1" x14ac:dyDescent="0.35">
      <c r="A1906" s="56"/>
      <c r="B1906" s="17">
        <v>3000</v>
      </c>
      <c r="C1906" s="63" t="s">
        <v>82</v>
      </c>
      <c r="D1906" s="78">
        <f t="shared" ref="D1906:E1906" si="2179">SUM(D1907:D1908)</f>
        <v>0</v>
      </c>
      <c r="E1906" s="78">
        <f t="shared" si="2179"/>
        <v>0</v>
      </c>
      <c r="F1906" s="62">
        <f t="shared" ref="F1906:F1911" si="2180">D1906+E1906</f>
        <v>0</v>
      </c>
      <c r="G1906" s="78">
        <f t="shared" ref="G1906:I1906" si="2181">SUM(G1907:G1908)</f>
        <v>0</v>
      </c>
      <c r="H1906" s="62">
        <f t="shared" si="2177"/>
        <v>0</v>
      </c>
      <c r="I1906" s="78">
        <f t="shared" si="2181"/>
        <v>0</v>
      </c>
      <c r="J1906" s="62">
        <f t="shared" si="2178"/>
        <v>0</v>
      </c>
    </row>
    <row r="1907" spans="1:10" ht="12" hidden="1" customHeight="1" outlineLevel="1" x14ac:dyDescent="0.35">
      <c r="A1907" s="56"/>
      <c r="B1907" s="60">
        <v>3200</v>
      </c>
      <c r="C1907" s="61" t="s">
        <v>83</v>
      </c>
      <c r="D1907" s="62"/>
      <c r="E1907" s="62"/>
      <c r="F1907" s="62">
        <f t="shared" si="2180"/>
        <v>0</v>
      </c>
      <c r="G1907" s="62"/>
      <c r="H1907" s="62">
        <f t="shared" si="2177"/>
        <v>0</v>
      </c>
      <c r="I1907" s="62"/>
      <c r="J1907" s="62">
        <f t="shared" si="2178"/>
        <v>0</v>
      </c>
    </row>
    <row r="1908" spans="1:10" ht="12" hidden="1" customHeight="1" outlineLevel="1" x14ac:dyDescent="0.35">
      <c r="A1908" s="56"/>
      <c r="B1908" s="60">
        <v>3300</v>
      </c>
      <c r="C1908" s="61" t="s">
        <v>84</v>
      </c>
      <c r="D1908" s="62"/>
      <c r="E1908" s="62"/>
      <c r="F1908" s="62">
        <f t="shared" si="2180"/>
        <v>0</v>
      </c>
      <c r="G1908" s="62"/>
      <c r="H1908" s="62">
        <f t="shared" si="2177"/>
        <v>0</v>
      </c>
      <c r="I1908" s="62"/>
      <c r="J1908" s="62">
        <f t="shared" si="2178"/>
        <v>0</v>
      </c>
    </row>
    <row r="1909" spans="1:10" ht="12" hidden="1" customHeight="1" outlineLevel="1" x14ac:dyDescent="0.35">
      <c r="A1909" s="56"/>
      <c r="B1909" s="17">
        <v>4000</v>
      </c>
      <c r="C1909" s="64" t="s">
        <v>85</v>
      </c>
      <c r="D1909" s="78">
        <f t="shared" ref="D1909:E1909" si="2182">SUM(D1910:D1911)</f>
        <v>0</v>
      </c>
      <c r="E1909" s="78">
        <f t="shared" si="2182"/>
        <v>0</v>
      </c>
      <c r="F1909" s="62">
        <f t="shared" si="2180"/>
        <v>0</v>
      </c>
      <c r="G1909" s="78">
        <f t="shared" ref="G1909:I1909" si="2183">SUM(G1910:G1911)</f>
        <v>0</v>
      </c>
      <c r="H1909" s="62">
        <f t="shared" si="2177"/>
        <v>0</v>
      </c>
      <c r="I1909" s="78">
        <f t="shared" si="2183"/>
        <v>0</v>
      </c>
      <c r="J1909" s="62">
        <f t="shared" si="2178"/>
        <v>0</v>
      </c>
    </row>
    <row r="1910" spans="1:10" ht="12" hidden="1" customHeight="1" outlineLevel="1" x14ac:dyDescent="0.35">
      <c r="A1910" s="56"/>
      <c r="B1910" s="60">
        <v>4200</v>
      </c>
      <c r="C1910" s="65" t="s">
        <v>86</v>
      </c>
      <c r="D1910" s="62"/>
      <c r="E1910" s="62"/>
      <c r="F1910" s="62">
        <f t="shared" si="2180"/>
        <v>0</v>
      </c>
      <c r="G1910" s="62"/>
      <c r="H1910" s="62">
        <f t="shared" si="2177"/>
        <v>0</v>
      </c>
      <c r="I1910" s="62"/>
      <c r="J1910" s="62">
        <f t="shared" si="2178"/>
        <v>0</v>
      </c>
    </row>
    <row r="1911" spans="1:10" ht="12" hidden="1" customHeight="1" outlineLevel="1" x14ac:dyDescent="0.35">
      <c r="A1911" s="56"/>
      <c r="B1911" s="60">
        <v>4300</v>
      </c>
      <c r="C1911" s="65" t="s">
        <v>87</v>
      </c>
      <c r="D1911" s="62"/>
      <c r="E1911" s="62"/>
      <c r="F1911" s="62">
        <f t="shared" si="2180"/>
        <v>0</v>
      </c>
      <c r="G1911" s="62"/>
      <c r="H1911" s="62">
        <f t="shared" si="2177"/>
        <v>0</v>
      </c>
      <c r="I1911" s="62"/>
      <c r="J1911" s="62">
        <f t="shared" si="2178"/>
        <v>0</v>
      </c>
    </row>
    <row r="1912" spans="1:10" ht="12" customHeight="1" collapsed="1" x14ac:dyDescent="0.35">
      <c r="A1912" s="56"/>
      <c r="B1912" s="17">
        <v>5000</v>
      </c>
      <c r="C1912" s="18" t="s">
        <v>88</v>
      </c>
      <c r="D1912" s="78">
        <f t="shared" ref="D1912:H1912" si="2184">SUM(D1913:D1915)</f>
        <v>0</v>
      </c>
      <c r="E1912" s="78">
        <f t="shared" si="2184"/>
        <v>0</v>
      </c>
      <c r="F1912" s="78">
        <f t="shared" si="2184"/>
        <v>0</v>
      </c>
      <c r="G1912" s="78">
        <f t="shared" si="2184"/>
        <v>0</v>
      </c>
      <c r="H1912" s="78">
        <f t="shared" si="2184"/>
        <v>0</v>
      </c>
      <c r="I1912" s="78">
        <f t="shared" ref="I1912:J1912" si="2185">SUM(I1913:I1915)</f>
        <v>1362</v>
      </c>
      <c r="J1912" s="78">
        <f t="shared" si="2185"/>
        <v>1362</v>
      </c>
    </row>
    <row r="1913" spans="1:10" ht="12" customHeight="1" outlineLevel="1" x14ac:dyDescent="0.35">
      <c r="A1913" s="56"/>
      <c r="B1913" s="60">
        <v>5100</v>
      </c>
      <c r="C1913" s="66" t="s">
        <v>89</v>
      </c>
      <c r="D1913" s="78"/>
      <c r="E1913" s="78"/>
      <c r="F1913" s="78"/>
      <c r="G1913" s="78"/>
      <c r="H1913" s="78"/>
      <c r="I1913" s="78"/>
      <c r="J1913" s="78"/>
    </row>
    <row r="1914" spans="1:10" ht="12" customHeight="1" x14ac:dyDescent="0.35">
      <c r="A1914" s="56"/>
      <c r="B1914" s="60">
        <v>5200</v>
      </c>
      <c r="C1914" s="66" t="s">
        <v>90</v>
      </c>
      <c r="D1914" s="62"/>
      <c r="E1914" s="62"/>
      <c r="F1914" s="62">
        <f>D1914+E1914</f>
        <v>0</v>
      </c>
      <c r="G1914" s="62"/>
      <c r="H1914" s="62">
        <f>F1914+G1914</f>
        <v>0</v>
      </c>
      <c r="I1914" s="62">
        <v>1362</v>
      </c>
      <c r="J1914" s="62">
        <f>H1914+I1914</f>
        <v>1362</v>
      </c>
    </row>
    <row r="1915" spans="1:10" ht="12" hidden="1" customHeight="1" outlineLevel="1" x14ac:dyDescent="0.35">
      <c r="A1915" s="56"/>
      <c r="B1915" s="60">
        <v>5300</v>
      </c>
      <c r="C1915" s="67" t="s">
        <v>91</v>
      </c>
      <c r="D1915" s="78"/>
      <c r="E1915" s="78"/>
      <c r="F1915" s="78"/>
      <c r="G1915" s="78"/>
      <c r="H1915" s="78"/>
      <c r="I1915" s="78"/>
      <c r="J1915" s="78"/>
    </row>
    <row r="1916" spans="1:10" ht="12" hidden="1" customHeight="1" outlineLevel="1" x14ac:dyDescent="0.35">
      <c r="A1916" s="56"/>
      <c r="B1916" s="17">
        <v>6000</v>
      </c>
      <c r="C1916" s="18" t="s">
        <v>92</v>
      </c>
      <c r="D1916" s="78">
        <f t="shared" ref="D1916:H1916" si="2186">SUM(D1917:D1920)</f>
        <v>0</v>
      </c>
      <c r="E1916" s="78">
        <f t="shared" si="2186"/>
        <v>0</v>
      </c>
      <c r="F1916" s="78">
        <f t="shared" si="2186"/>
        <v>0</v>
      </c>
      <c r="G1916" s="78">
        <f t="shared" si="2186"/>
        <v>0</v>
      </c>
      <c r="H1916" s="78">
        <f t="shared" si="2186"/>
        <v>0</v>
      </c>
      <c r="I1916" s="78">
        <f t="shared" ref="I1916:J1916" si="2187">SUM(I1917:I1920)</f>
        <v>0</v>
      </c>
      <c r="J1916" s="78">
        <f t="shared" si="2187"/>
        <v>0</v>
      </c>
    </row>
    <row r="1917" spans="1:10" ht="12" hidden="1" customHeight="1" outlineLevel="1" x14ac:dyDescent="0.35">
      <c r="A1917" s="56"/>
      <c r="B1917" s="60">
        <v>6200</v>
      </c>
      <c r="C1917" s="66" t="s">
        <v>93</v>
      </c>
      <c r="D1917" s="62"/>
      <c r="E1917" s="62"/>
      <c r="F1917" s="62"/>
      <c r="G1917" s="62"/>
      <c r="H1917" s="62"/>
      <c r="I1917" s="62"/>
      <c r="J1917" s="62"/>
    </row>
    <row r="1918" spans="1:10" ht="12" hidden="1" customHeight="1" outlineLevel="1" x14ac:dyDescent="0.35">
      <c r="A1918" s="56"/>
      <c r="B1918" s="60">
        <v>6300</v>
      </c>
      <c r="C1918" s="66" t="s">
        <v>94</v>
      </c>
      <c r="D1918" s="62"/>
      <c r="E1918" s="62"/>
      <c r="F1918" s="62"/>
      <c r="G1918" s="62"/>
      <c r="H1918" s="62"/>
      <c r="I1918" s="62"/>
      <c r="J1918" s="62"/>
    </row>
    <row r="1919" spans="1:10" ht="12" hidden="1" customHeight="1" outlineLevel="1" x14ac:dyDescent="0.35">
      <c r="A1919" s="56"/>
      <c r="B1919" s="60">
        <v>6400</v>
      </c>
      <c r="C1919" s="66" t="s">
        <v>95</v>
      </c>
      <c r="D1919" s="62"/>
      <c r="E1919" s="62"/>
      <c r="F1919" s="62"/>
      <c r="G1919" s="62"/>
      <c r="H1919" s="62"/>
      <c r="I1919" s="62"/>
      <c r="J1919" s="62"/>
    </row>
    <row r="1920" spans="1:10" ht="12" hidden="1" customHeight="1" outlineLevel="1" x14ac:dyDescent="0.35">
      <c r="A1920" s="56"/>
      <c r="B1920" s="60">
        <v>6500</v>
      </c>
      <c r="C1920" s="67" t="s">
        <v>96</v>
      </c>
      <c r="D1920" s="62"/>
      <c r="E1920" s="62"/>
      <c r="F1920" s="62"/>
      <c r="G1920" s="62"/>
      <c r="H1920" s="62"/>
      <c r="I1920" s="62"/>
      <c r="J1920" s="62"/>
    </row>
    <row r="1921" spans="1:10" ht="12" hidden="1" customHeight="1" outlineLevel="1" x14ac:dyDescent="0.35">
      <c r="A1921" s="56"/>
      <c r="B1921" s="17">
        <v>7000</v>
      </c>
      <c r="C1921" s="18" t="s">
        <v>97</v>
      </c>
      <c r="D1921" s="78">
        <f t="shared" ref="D1921:H1921" si="2188">SUM(D1922:D1924)</f>
        <v>0</v>
      </c>
      <c r="E1921" s="78">
        <f t="shared" si="2188"/>
        <v>0</v>
      </c>
      <c r="F1921" s="78">
        <f t="shared" si="2188"/>
        <v>0</v>
      </c>
      <c r="G1921" s="78">
        <f t="shared" si="2188"/>
        <v>0</v>
      </c>
      <c r="H1921" s="78">
        <f t="shared" si="2188"/>
        <v>0</v>
      </c>
      <c r="I1921" s="78">
        <f t="shared" ref="I1921:J1921" si="2189">SUM(I1922:I1924)</f>
        <v>0</v>
      </c>
      <c r="J1921" s="78">
        <f t="shared" si="2189"/>
        <v>0</v>
      </c>
    </row>
    <row r="1922" spans="1:10" ht="12" hidden="1" customHeight="1" outlineLevel="1" x14ac:dyDescent="0.35">
      <c r="A1922" s="56"/>
      <c r="B1922" s="68">
        <v>7200</v>
      </c>
      <c r="C1922" s="69" t="s">
        <v>98</v>
      </c>
      <c r="D1922" s="62"/>
      <c r="E1922" s="62"/>
      <c r="F1922" s="62"/>
      <c r="G1922" s="62"/>
      <c r="H1922" s="62"/>
      <c r="I1922" s="62"/>
      <c r="J1922" s="62"/>
    </row>
    <row r="1923" spans="1:10" ht="12" hidden="1" customHeight="1" outlineLevel="1" x14ac:dyDescent="0.35">
      <c r="A1923" s="56"/>
      <c r="B1923" s="68">
        <v>7500</v>
      </c>
      <c r="C1923" s="69" t="s">
        <v>99</v>
      </c>
      <c r="D1923" s="62"/>
      <c r="E1923" s="62"/>
      <c r="F1923" s="62"/>
      <c r="G1923" s="62"/>
      <c r="H1923" s="62"/>
      <c r="I1923" s="62"/>
      <c r="J1923" s="62"/>
    </row>
    <row r="1924" spans="1:10" ht="12" hidden="1" customHeight="1" outlineLevel="1" x14ac:dyDescent="0.35">
      <c r="A1924" s="56"/>
      <c r="B1924" s="68">
        <v>7700</v>
      </c>
      <c r="C1924" s="69" t="s">
        <v>100</v>
      </c>
      <c r="D1924" s="62"/>
      <c r="E1924" s="62"/>
      <c r="F1924" s="62"/>
      <c r="G1924" s="62"/>
      <c r="H1924" s="62"/>
      <c r="I1924" s="62"/>
      <c r="J1924" s="62"/>
    </row>
    <row r="1925" spans="1:10" ht="12" hidden="1" customHeight="1" outlineLevel="1" x14ac:dyDescent="0.35">
      <c r="A1925" s="56"/>
      <c r="B1925" s="70">
        <v>8000</v>
      </c>
      <c r="C1925" s="71" t="s">
        <v>101</v>
      </c>
      <c r="D1925" s="78">
        <f t="shared" ref="D1925:J1925" si="2190">SUM(D1926:D1928)</f>
        <v>0</v>
      </c>
      <c r="E1925" s="78">
        <f t="shared" si="2190"/>
        <v>0</v>
      </c>
      <c r="F1925" s="78">
        <f t="shared" si="2190"/>
        <v>0</v>
      </c>
      <c r="G1925" s="78">
        <f t="shared" si="2190"/>
        <v>0</v>
      </c>
      <c r="H1925" s="78">
        <f t="shared" si="2190"/>
        <v>0</v>
      </c>
      <c r="I1925" s="78">
        <f t="shared" si="2190"/>
        <v>0</v>
      </c>
      <c r="J1925" s="78">
        <f t="shared" si="2190"/>
        <v>0</v>
      </c>
    </row>
    <row r="1926" spans="1:10" ht="12" hidden="1" customHeight="1" outlineLevel="1" x14ac:dyDescent="0.35">
      <c r="A1926" s="56"/>
      <c r="B1926" s="72">
        <v>8100</v>
      </c>
      <c r="C1926" s="73" t="s">
        <v>102</v>
      </c>
      <c r="D1926" s="78"/>
      <c r="E1926" s="78"/>
      <c r="F1926" s="78"/>
      <c r="G1926" s="78"/>
      <c r="H1926" s="78"/>
      <c r="I1926" s="78"/>
      <c r="J1926" s="78"/>
    </row>
    <row r="1927" spans="1:10" ht="12" hidden="1" customHeight="1" outlineLevel="1" x14ac:dyDescent="0.35">
      <c r="A1927" s="56"/>
      <c r="B1927" s="72">
        <v>8600</v>
      </c>
      <c r="C1927" s="73" t="s">
        <v>103</v>
      </c>
      <c r="D1927" s="78"/>
      <c r="E1927" s="78"/>
      <c r="F1927" s="78"/>
      <c r="G1927" s="78"/>
      <c r="H1927" s="78"/>
      <c r="I1927" s="78"/>
      <c r="J1927" s="78"/>
    </row>
    <row r="1928" spans="1:10" ht="12" hidden="1" customHeight="1" outlineLevel="1" x14ac:dyDescent="0.35">
      <c r="A1928" s="56"/>
      <c r="B1928" s="72">
        <v>8900</v>
      </c>
      <c r="C1928" s="73" t="s">
        <v>104</v>
      </c>
      <c r="D1928" s="78"/>
      <c r="E1928" s="78"/>
      <c r="F1928" s="78"/>
      <c r="G1928" s="78"/>
      <c r="H1928" s="78"/>
      <c r="I1928" s="78"/>
      <c r="J1928" s="78"/>
    </row>
    <row r="1929" spans="1:10" ht="12" customHeight="1" collapsed="1" x14ac:dyDescent="0.35">
      <c r="A1929" s="90" t="s">
        <v>269</v>
      </c>
      <c r="B1929" s="91"/>
      <c r="C1929" s="92" t="s">
        <v>206</v>
      </c>
      <c r="D1929" s="93">
        <f t="shared" ref="D1929:H1929" si="2191">D1930+D1946+D1959</f>
        <v>0</v>
      </c>
      <c r="E1929" s="93">
        <f t="shared" si="2191"/>
        <v>0</v>
      </c>
      <c r="F1929" s="93">
        <f t="shared" si="2191"/>
        <v>0</v>
      </c>
      <c r="G1929" s="93">
        <f t="shared" si="2191"/>
        <v>34361</v>
      </c>
      <c r="H1929" s="93">
        <f t="shared" si="2191"/>
        <v>34361</v>
      </c>
      <c r="I1929" s="93">
        <f t="shared" ref="I1929:J1929" si="2192">I1930+I1946+I1959</f>
        <v>0</v>
      </c>
      <c r="J1929" s="93">
        <f t="shared" si="2192"/>
        <v>34361</v>
      </c>
    </row>
    <row r="1930" spans="1:10" ht="12" customHeight="1" x14ac:dyDescent="0.35">
      <c r="A1930" s="45"/>
      <c r="B1930" s="46"/>
      <c r="C1930" s="47" t="s">
        <v>283</v>
      </c>
      <c r="D1930" s="48">
        <f t="shared" ref="D1930:H1930" si="2193">D1931+D1934+D1940+D1943+D1950+D1955</f>
        <v>0</v>
      </c>
      <c r="E1930" s="48">
        <f t="shared" si="2193"/>
        <v>0</v>
      </c>
      <c r="F1930" s="48">
        <f t="shared" si="2193"/>
        <v>0</v>
      </c>
      <c r="G1930" s="48">
        <f t="shared" si="2193"/>
        <v>34361</v>
      </c>
      <c r="H1930" s="48">
        <f t="shared" si="2193"/>
        <v>34361</v>
      </c>
      <c r="I1930" s="48">
        <f t="shared" ref="I1930:J1930" si="2194">I1931+I1934+I1940+I1943+I1950+I1955</f>
        <v>0</v>
      </c>
      <c r="J1930" s="48">
        <f t="shared" si="2194"/>
        <v>34361</v>
      </c>
    </row>
    <row r="1931" spans="1:10" ht="12" customHeight="1" x14ac:dyDescent="0.35">
      <c r="A1931" s="45"/>
      <c r="B1931" s="49">
        <v>1000</v>
      </c>
      <c r="C1931" s="50" t="s">
        <v>73</v>
      </c>
      <c r="D1931" s="48">
        <f t="shared" ref="D1931:H1931" si="2195">SUM(D1932:D1933)</f>
        <v>0</v>
      </c>
      <c r="E1931" s="48">
        <f t="shared" si="2195"/>
        <v>0</v>
      </c>
      <c r="F1931" s="48">
        <f t="shared" si="2195"/>
        <v>0</v>
      </c>
      <c r="G1931" s="48">
        <f t="shared" si="2195"/>
        <v>23728</v>
      </c>
      <c r="H1931" s="48">
        <f t="shared" si="2195"/>
        <v>23728</v>
      </c>
      <c r="I1931" s="48">
        <f t="shared" ref="I1931:J1931" si="2196">SUM(I1932:I1933)</f>
        <v>0</v>
      </c>
      <c r="J1931" s="48">
        <f t="shared" si="2196"/>
        <v>23728</v>
      </c>
    </row>
    <row r="1932" spans="1:10" ht="12" customHeight="1" x14ac:dyDescent="0.35">
      <c r="A1932" s="45"/>
      <c r="B1932" s="52">
        <v>1100</v>
      </c>
      <c r="C1932" s="53" t="s">
        <v>74</v>
      </c>
      <c r="D1932" s="54"/>
      <c r="E1932" s="54"/>
      <c r="F1932" s="54">
        <f>D1932+E1932</f>
        <v>0</v>
      </c>
      <c r="G1932" s="54">
        <v>18587</v>
      </c>
      <c r="H1932" s="54">
        <f>F1932+G1932</f>
        <v>18587</v>
      </c>
      <c r="I1932" s="54"/>
      <c r="J1932" s="54">
        <f>H1932+I1932</f>
        <v>18587</v>
      </c>
    </row>
    <row r="1933" spans="1:10" ht="12" customHeight="1" x14ac:dyDescent="0.35">
      <c r="A1933" s="45"/>
      <c r="B1933" s="52">
        <v>1200</v>
      </c>
      <c r="C1933" s="55" t="s">
        <v>75</v>
      </c>
      <c r="D1933" s="54"/>
      <c r="E1933" s="54"/>
      <c r="F1933" s="54">
        <f>D1933+E1933</f>
        <v>0</v>
      </c>
      <c r="G1933" s="54">
        <v>5141</v>
      </c>
      <c r="H1933" s="54">
        <f>F1933+G1933</f>
        <v>5141</v>
      </c>
      <c r="I1933" s="54"/>
      <c r="J1933" s="54">
        <f>H1933+I1933</f>
        <v>5141</v>
      </c>
    </row>
    <row r="1934" spans="1:10" ht="12" customHeight="1" x14ac:dyDescent="0.35">
      <c r="A1934" s="56"/>
      <c r="B1934" s="57">
        <v>2000</v>
      </c>
      <c r="C1934" s="58" t="s">
        <v>76</v>
      </c>
      <c r="D1934" s="78">
        <f t="shared" ref="D1934:H1934" si="2197">SUM(D1935:D1939)</f>
        <v>0</v>
      </c>
      <c r="E1934" s="78">
        <f t="shared" si="2197"/>
        <v>0</v>
      </c>
      <c r="F1934" s="78">
        <f t="shared" si="2197"/>
        <v>0</v>
      </c>
      <c r="G1934" s="78">
        <f t="shared" si="2197"/>
        <v>10633</v>
      </c>
      <c r="H1934" s="78">
        <f t="shared" si="2197"/>
        <v>10633</v>
      </c>
      <c r="I1934" s="78">
        <f t="shared" ref="I1934:J1934" si="2198">SUM(I1935:I1939)</f>
        <v>0</v>
      </c>
      <c r="J1934" s="78">
        <f t="shared" si="2198"/>
        <v>10633</v>
      </c>
    </row>
    <row r="1935" spans="1:10" ht="12" customHeight="1" x14ac:dyDescent="0.35">
      <c r="A1935" s="56"/>
      <c r="B1935" s="60">
        <v>2100</v>
      </c>
      <c r="C1935" s="61" t="s">
        <v>77</v>
      </c>
      <c r="D1935" s="62"/>
      <c r="E1935" s="62"/>
      <c r="F1935" s="62">
        <f t="shared" ref="F1935:F1945" si="2199">D1935+E1935</f>
        <v>0</v>
      </c>
      <c r="G1935" s="62">
        <v>4259</v>
      </c>
      <c r="H1935" s="62">
        <f t="shared" ref="H1935:H1945" si="2200">F1935+G1935</f>
        <v>4259</v>
      </c>
      <c r="I1935" s="62"/>
      <c r="J1935" s="62">
        <f t="shared" ref="J1935:J1945" si="2201">H1935+I1935</f>
        <v>4259</v>
      </c>
    </row>
    <row r="1936" spans="1:10" ht="12" customHeight="1" x14ac:dyDescent="0.35">
      <c r="A1936" s="56"/>
      <c r="B1936" s="60">
        <v>2200</v>
      </c>
      <c r="C1936" s="61" t="s">
        <v>78</v>
      </c>
      <c r="D1936" s="62"/>
      <c r="E1936" s="62"/>
      <c r="F1936" s="62">
        <f t="shared" si="2199"/>
        <v>0</v>
      </c>
      <c r="G1936" s="62">
        <v>2680</v>
      </c>
      <c r="H1936" s="62">
        <f t="shared" si="2200"/>
        <v>2680</v>
      </c>
      <c r="I1936" s="62"/>
      <c r="J1936" s="62">
        <f t="shared" si="2201"/>
        <v>2680</v>
      </c>
    </row>
    <row r="1937" spans="1:10" ht="12" customHeight="1" x14ac:dyDescent="0.35">
      <c r="A1937" s="56"/>
      <c r="B1937" s="60">
        <v>2300</v>
      </c>
      <c r="C1937" s="61" t="s">
        <v>79</v>
      </c>
      <c r="D1937" s="62"/>
      <c r="E1937" s="62"/>
      <c r="F1937" s="62">
        <f t="shared" si="2199"/>
        <v>0</v>
      </c>
      <c r="G1937" s="62">
        <v>3694</v>
      </c>
      <c r="H1937" s="62">
        <f t="shared" si="2200"/>
        <v>3694</v>
      </c>
      <c r="I1937" s="62"/>
      <c r="J1937" s="62">
        <f t="shared" si="2201"/>
        <v>3694</v>
      </c>
    </row>
    <row r="1938" spans="1:10" ht="12" hidden="1" customHeight="1" outlineLevel="1" x14ac:dyDescent="0.35">
      <c r="A1938" s="56"/>
      <c r="B1938" s="60">
        <v>2400</v>
      </c>
      <c r="C1938" s="61" t="s">
        <v>80</v>
      </c>
      <c r="D1938" s="62"/>
      <c r="E1938" s="62"/>
      <c r="F1938" s="62">
        <f t="shared" si="2199"/>
        <v>0</v>
      </c>
      <c r="G1938" s="62"/>
      <c r="H1938" s="62">
        <f t="shared" si="2200"/>
        <v>0</v>
      </c>
      <c r="I1938" s="62"/>
      <c r="J1938" s="62">
        <f t="shared" si="2201"/>
        <v>0</v>
      </c>
    </row>
    <row r="1939" spans="1:10" ht="12" hidden="1" customHeight="1" outlineLevel="1" x14ac:dyDescent="0.35">
      <c r="A1939" s="56"/>
      <c r="B1939" s="60">
        <v>2500</v>
      </c>
      <c r="C1939" s="61" t="s">
        <v>81</v>
      </c>
      <c r="D1939" s="62"/>
      <c r="E1939" s="62"/>
      <c r="F1939" s="62">
        <f t="shared" si="2199"/>
        <v>0</v>
      </c>
      <c r="G1939" s="62"/>
      <c r="H1939" s="62">
        <f t="shared" si="2200"/>
        <v>0</v>
      </c>
      <c r="I1939" s="62"/>
      <c r="J1939" s="62">
        <f t="shared" si="2201"/>
        <v>0</v>
      </c>
    </row>
    <row r="1940" spans="1:10" ht="12" hidden="1" customHeight="1" outlineLevel="1" x14ac:dyDescent="0.35">
      <c r="A1940" s="56"/>
      <c r="B1940" s="17">
        <v>3000</v>
      </c>
      <c r="C1940" s="63" t="s">
        <v>82</v>
      </c>
      <c r="D1940" s="78">
        <f t="shared" ref="D1940:E1940" si="2202">SUM(D1941:D1942)</f>
        <v>0</v>
      </c>
      <c r="E1940" s="78">
        <f t="shared" si="2202"/>
        <v>0</v>
      </c>
      <c r="F1940" s="62">
        <f t="shared" si="2199"/>
        <v>0</v>
      </c>
      <c r="G1940" s="78">
        <f t="shared" ref="G1940:I1940" si="2203">SUM(G1941:G1942)</f>
        <v>0</v>
      </c>
      <c r="H1940" s="62">
        <f t="shared" si="2200"/>
        <v>0</v>
      </c>
      <c r="I1940" s="78">
        <f t="shared" si="2203"/>
        <v>0</v>
      </c>
      <c r="J1940" s="62">
        <f t="shared" si="2201"/>
        <v>0</v>
      </c>
    </row>
    <row r="1941" spans="1:10" ht="12" hidden="1" customHeight="1" outlineLevel="1" x14ac:dyDescent="0.35">
      <c r="A1941" s="56"/>
      <c r="B1941" s="60">
        <v>3200</v>
      </c>
      <c r="C1941" s="61" t="s">
        <v>83</v>
      </c>
      <c r="D1941" s="62"/>
      <c r="E1941" s="62"/>
      <c r="F1941" s="62">
        <f t="shared" si="2199"/>
        <v>0</v>
      </c>
      <c r="G1941" s="62"/>
      <c r="H1941" s="62">
        <f t="shared" si="2200"/>
        <v>0</v>
      </c>
      <c r="I1941" s="62"/>
      <c r="J1941" s="62">
        <f t="shared" si="2201"/>
        <v>0</v>
      </c>
    </row>
    <row r="1942" spans="1:10" ht="12" hidden="1" customHeight="1" outlineLevel="1" x14ac:dyDescent="0.35">
      <c r="A1942" s="56"/>
      <c r="B1942" s="60">
        <v>3300</v>
      </c>
      <c r="C1942" s="61" t="s">
        <v>84</v>
      </c>
      <c r="D1942" s="62"/>
      <c r="E1942" s="62"/>
      <c r="F1942" s="62">
        <f t="shared" si="2199"/>
        <v>0</v>
      </c>
      <c r="G1942" s="62"/>
      <c r="H1942" s="62">
        <f t="shared" si="2200"/>
        <v>0</v>
      </c>
      <c r="I1942" s="62"/>
      <c r="J1942" s="62">
        <f t="shared" si="2201"/>
        <v>0</v>
      </c>
    </row>
    <row r="1943" spans="1:10" ht="12" hidden="1" customHeight="1" outlineLevel="1" x14ac:dyDescent="0.35">
      <c r="A1943" s="56"/>
      <c r="B1943" s="17">
        <v>4000</v>
      </c>
      <c r="C1943" s="64" t="s">
        <v>85</v>
      </c>
      <c r="D1943" s="78">
        <f t="shared" ref="D1943:E1943" si="2204">SUM(D1944:D1945)</f>
        <v>0</v>
      </c>
      <c r="E1943" s="78">
        <f t="shared" si="2204"/>
        <v>0</v>
      </c>
      <c r="F1943" s="62">
        <f t="shared" si="2199"/>
        <v>0</v>
      </c>
      <c r="G1943" s="78">
        <f t="shared" ref="G1943:I1943" si="2205">SUM(G1944:G1945)</f>
        <v>0</v>
      </c>
      <c r="H1943" s="62">
        <f t="shared" si="2200"/>
        <v>0</v>
      </c>
      <c r="I1943" s="78">
        <f t="shared" si="2205"/>
        <v>0</v>
      </c>
      <c r="J1943" s="62">
        <f t="shared" si="2201"/>
        <v>0</v>
      </c>
    </row>
    <row r="1944" spans="1:10" ht="12" hidden="1" customHeight="1" outlineLevel="1" x14ac:dyDescent="0.35">
      <c r="A1944" s="56"/>
      <c r="B1944" s="60">
        <v>4200</v>
      </c>
      <c r="C1944" s="65" t="s">
        <v>86</v>
      </c>
      <c r="D1944" s="62"/>
      <c r="E1944" s="62"/>
      <c r="F1944" s="62">
        <f t="shared" si="2199"/>
        <v>0</v>
      </c>
      <c r="G1944" s="62"/>
      <c r="H1944" s="62">
        <f t="shared" si="2200"/>
        <v>0</v>
      </c>
      <c r="I1944" s="62"/>
      <c r="J1944" s="62">
        <f t="shared" si="2201"/>
        <v>0</v>
      </c>
    </row>
    <row r="1945" spans="1:10" ht="12" hidden="1" customHeight="1" outlineLevel="1" x14ac:dyDescent="0.35">
      <c r="A1945" s="56"/>
      <c r="B1945" s="60">
        <v>4300</v>
      </c>
      <c r="C1945" s="65" t="s">
        <v>87</v>
      </c>
      <c r="D1945" s="62"/>
      <c r="E1945" s="62"/>
      <c r="F1945" s="62">
        <f t="shared" si="2199"/>
        <v>0</v>
      </c>
      <c r="G1945" s="62"/>
      <c r="H1945" s="62">
        <f t="shared" si="2200"/>
        <v>0</v>
      </c>
      <c r="I1945" s="62"/>
      <c r="J1945" s="62">
        <f t="shared" si="2201"/>
        <v>0</v>
      </c>
    </row>
    <row r="1946" spans="1:10" ht="12" hidden="1" customHeight="1" outlineLevel="1" x14ac:dyDescent="0.35">
      <c r="A1946" s="56"/>
      <c r="B1946" s="17">
        <v>5000</v>
      </c>
      <c r="C1946" s="18" t="s">
        <v>88</v>
      </c>
      <c r="D1946" s="78">
        <f t="shared" ref="D1946:H1946" si="2206">SUM(D1947:D1949)</f>
        <v>0</v>
      </c>
      <c r="E1946" s="78">
        <f t="shared" si="2206"/>
        <v>0</v>
      </c>
      <c r="F1946" s="78">
        <f t="shared" si="2206"/>
        <v>0</v>
      </c>
      <c r="G1946" s="78">
        <f t="shared" si="2206"/>
        <v>0</v>
      </c>
      <c r="H1946" s="78">
        <f t="shared" si="2206"/>
        <v>0</v>
      </c>
      <c r="I1946" s="78">
        <f t="shared" ref="I1946:J1946" si="2207">SUM(I1947:I1949)</f>
        <v>0</v>
      </c>
      <c r="J1946" s="78">
        <f t="shared" si="2207"/>
        <v>0</v>
      </c>
    </row>
    <row r="1947" spans="1:10" ht="12" hidden="1" customHeight="1" outlineLevel="1" x14ac:dyDescent="0.35">
      <c r="A1947" s="56"/>
      <c r="B1947" s="60">
        <v>5100</v>
      </c>
      <c r="C1947" s="66" t="s">
        <v>89</v>
      </c>
      <c r="D1947" s="78"/>
      <c r="E1947" s="78"/>
      <c r="F1947" s="78"/>
      <c r="G1947" s="78"/>
      <c r="H1947" s="78"/>
      <c r="I1947" s="78"/>
      <c r="J1947" s="78"/>
    </row>
    <row r="1948" spans="1:10" ht="12" hidden="1" customHeight="1" outlineLevel="1" x14ac:dyDescent="0.35">
      <c r="A1948" s="56"/>
      <c r="B1948" s="60">
        <v>5200</v>
      </c>
      <c r="C1948" s="66" t="s">
        <v>90</v>
      </c>
      <c r="D1948" s="62"/>
      <c r="E1948" s="62"/>
      <c r="F1948" s="62">
        <f>D1948+E1948</f>
        <v>0</v>
      </c>
      <c r="G1948" s="62"/>
      <c r="H1948" s="62">
        <f>F1948+G1948</f>
        <v>0</v>
      </c>
      <c r="I1948" s="62"/>
      <c r="J1948" s="62">
        <f>H1948+I1948</f>
        <v>0</v>
      </c>
    </row>
    <row r="1949" spans="1:10" ht="12" hidden="1" customHeight="1" outlineLevel="1" x14ac:dyDescent="0.35">
      <c r="A1949" s="56"/>
      <c r="B1949" s="60">
        <v>5300</v>
      </c>
      <c r="C1949" s="67" t="s">
        <v>91</v>
      </c>
      <c r="D1949" s="78"/>
      <c r="E1949" s="78"/>
      <c r="F1949" s="78"/>
      <c r="G1949" s="78"/>
      <c r="H1949" s="78"/>
      <c r="I1949" s="78"/>
      <c r="J1949" s="78"/>
    </row>
    <row r="1950" spans="1:10" ht="12" hidden="1" customHeight="1" outlineLevel="1" x14ac:dyDescent="0.35">
      <c r="A1950" s="56"/>
      <c r="B1950" s="17">
        <v>6000</v>
      </c>
      <c r="C1950" s="18" t="s">
        <v>92</v>
      </c>
      <c r="D1950" s="78">
        <f t="shared" ref="D1950:H1950" si="2208">SUM(D1951:D1954)</f>
        <v>0</v>
      </c>
      <c r="E1950" s="78">
        <f t="shared" si="2208"/>
        <v>0</v>
      </c>
      <c r="F1950" s="78">
        <f t="shared" si="2208"/>
        <v>0</v>
      </c>
      <c r="G1950" s="78">
        <f t="shared" si="2208"/>
        <v>0</v>
      </c>
      <c r="H1950" s="78">
        <f t="shared" si="2208"/>
        <v>0</v>
      </c>
      <c r="I1950" s="78">
        <f t="shared" ref="I1950:J1950" si="2209">SUM(I1951:I1954)</f>
        <v>0</v>
      </c>
      <c r="J1950" s="78">
        <f t="shared" si="2209"/>
        <v>0</v>
      </c>
    </row>
    <row r="1951" spans="1:10" ht="12" hidden="1" customHeight="1" outlineLevel="1" x14ac:dyDescent="0.35">
      <c r="A1951" s="56"/>
      <c r="B1951" s="60">
        <v>6200</v>
      </c>
      <c r="C1951" s="66" t="s">
        <v>93</v>
      </c>
      <c r="D1951" s="62"/>
      <c r="E1951" s="62"/>
      <c r="F1951" s="62"/>
      <c r="G1951" s="62"/>
      <c r="H1951" s="62"/>
      <c r="I1951" s="62"/>
      <c r="J1951" s="62"/>
    </row>
    <row r="1952" spans="1:10" ht="12" hidden="1" customHeight="1" outlineLevel="1" x14ac:dyDescent="0.35">
      <c r="A1952" s="56"/>
      <c r="B1952" s="60">
        <v>6300</v>
      </c>
      <c r="C1952" s="66" t="s">
        <v>94</v>
      </c>
      <c r="D1952" s="62"/>
      <c r="E1952" s="62"/>
      <c r="F1952" s="62"/>
      <c r="G1952" s="62"/>
      <c r="H1952" s="62"/>
      <c r="I1952" s="62"/>
      <c r="J1952" s="62"/>
    </row>
    <row r="1953" spans="1:10" ht="12" hidden="1" customHeight="1" outlineLevel="1" x14ac:dyDescent="0.35">
      <c r="A1953" s="56"/>
      <c r="B1953" s="60">
        <v>6400</v>
      </c>
      <c r="C1953" s="66" t="s">
        <v>95</v>
      </c>
      <c r="D1953" s="62"/>
      <c r="E1953" s="62"/>
      <c r="F1953" s="62"/>
      <c r="G1953" s="62"/>
      <c r="H1953" s="62"/>
      <c r="I1953" s="62"/>
      <c r="J1953" s="62"/>
    </row>
    <row r="1954" spans="1:10" ht="12" hidden="1" customHeight="1" outlineLevel="1" x14ac:dyDescent="0.35">
      <c r="A1954" s="56"/>
      <c r="B1954" s="60">
        <v>6500</v>
      </c>
      <c r="C1954" s="67" t="s">
        <v>96</v>
      </c>
      <c r="D1954" s="62"/>
      <c r="E1954" s="62"/>
      <c r="F1954" s="62"/>
      <c r="G1954" s="62"/>
      <c r="H1954" s="62"/>
      <c r="I1954" s="62"/>
      <c r="J1954" s="62"/>
    </row>
    <row r="1955" spans="1:10" ht="12" hidden="1" customHeight="1" outlineLevel="1" x14ac:dyDescent="0.35">
      <c r="A1955" s="56"/>
      <c r="B1955" s="17">
        <v>7000</v>
      </c>
      <c r="C1955" s="18" t="s">
        <v>97</v>
      </c>
      <c r="D1955" s="78">
        <f t="shared" ref="D1955:H1955" si="2210">SUM(D1956:D1958)</f>
        <v>0</v>
      </c>
      <c r="E1955" s="78">
        <f t="shared" si="2210"/>
        <v>0</v>
      </c>
      <c r="F1955" s="78">
        <f t="shared" si="2210"/>
        <v>0</v>
      </c>
      <c r="G1955" s="78">
        <f t="shared" si="2210"/>
        <v>0</v>
      </c>
      <c r="H1955" s="78">
        <f t="shared" si="2210"/>
        <v>0</v>
      </c>
      <c r="I1955" s="78">
        <f t="shared" ref="I1955:J1955" si="2211">SUM(I1956:I1958)</f>
        <v>0</v>
      </c>
      <c r="J1955" s="78">
        <f t="shared" si="2211"/>
        <v>0</v>
      </c>
    </row>
    <row r="1956" spans="1:10" ht="12" hidden="1" customHeight="1" outlineLevel="1" x14ac:dyDescent="0.35">
      <c r="A1956" s="56"/>
      <c r="B1956" s="68">
        <v>7200</v>
      </c>
      <c r="C1956" s="69" t="s">
        <v>98</v>
      </c>
      <c r="D1956" s="62"/>
      <c r="E1956" s="62"/>
      <c r="F1956" s="62"/>
      <c r="G1956" s="62"/>
      <c r="H1956" s="62"/>
      <c r="I1956" s="62"/>
      <c r="J1956" s="62"/>
    </row>
    <row r="1957" spans="1:10" ht="12" hidden="1" customHeight="1" outlineLevel="1" x14ac:dyDescent="0.35">
      <c r="A1957" s="56"/>
      <c r="B1957" s="68">
        <v>7500</v>
      </c>
      <c r="C1957" s="69" t="s">
        <v>99</v>
      </c>
      <c r="D1957" s="62"/>
      <c r="E1957" s="62"/>
      <c r="F1957" s="62"/>
      <c r="G1957" s="62"/>
      <c r="H1957" s="62"/>
      <c r="I1957" s="62"/>
      <c r="J1957" s="62"/>
    </row>
    <row r="1958" spans="1:10" ht="12" hidden="1" customHeight="1" outlineLevel="1" x14ac:dyDescent="0.35">
      <c r="A1958" s="56"/>
      <c r="B1958" s="68">
        <v>7700</v>
      </c>
      <c r="C1958" s="69" t="s">
        <v>100</v>
      </c>
      <c r="D1958" s="62"/>
      <c r="E1958" s="62"/>
      <c r="F1958" s="62"/>
      <c r="G1958" s="62"/>
      <c r="H1958" s="62"/>
      <c r="I1958" s="62"/>
      <c r="J1958" s="62"/>
    </row>
    <row r="1959" spans="1:10" ht="12" hidden="1" customHeight="1" outlineLevel="1" x14ac:dyDescent="0.35">
      <c r="A1959" s="56"/>
      <c r="B1959" s="70">
        <v>8000</v>
      </c>
      <c r="C1959" s="71" t="s">
        <v>101</v>
      </c>
      <c r="D1959" s="78">
        <f t="shared" ref="D1959:J1959" si="2212">SUM(D1960:D1962)</f>
        <v>0</v>
      </c>
      <c r="E1959" s="78">
        <f t="shared" si="2212"/>
        <v>0</v>
      </c>
      <c r="F1959" s="78">
        <f t="shared" si="2212"/>
        <v>0</v>
      </c>
      <c r="G1959" s="78">
        <f t="shared" si="2212"/>
        <v>0</v>
      </c>
      <c r="H1959" s="78">
        <f t="shared" si="2212"/>
        <v>0</v>
      </c>
      <c r="I1959" s="78">
        <f t="shared" si="2212"/>
        <v>0</v>
      </c>
      <c r="J1959" s="78">
        <f t="shared" si="2212"/>
        <v>0</v>
      </c>
    </row>
    <row r="1960" spans="1:10" ht="12" hidden="1" customHeight="1" outlineLevel="1" x14ac:dyDescent="0.35">
      <c r="A1960" s="56"/>
      <c r="B1960" s="72">
        <v>8100</v>
      </c>
      <c r="C1960" s="73" t="s">
        <v>102</v>
      </c>
      <c r="D1960" s="78"/>
      <c r="E1960" s="78"/>
      <c r="F1960" s="78"/>
      <c r="G1960" s="78"/>
      <c r="H1960" s="78"/>
      <c r="I1960" s="78"/>
      <c r="J1960" s="78"/>
    </row>
    <row r="1961" spans="1:10" ht="12" hidden="1" customHeight="1" outlineLevel="1" x14ac:dyDescent="0.35">
      <c r="A1961" s="56"/>
      <c r="B1961" s="72">
        <v>8600</v>
      </c>
      <c r="C1961" s="73" t="s">
        <v>103</v>
      </c>
      <c r="D1961" s="78"/>
      <c r="E1961" s="78"/>
      <c r="F1961" s="78"/>
      <c r="G1961" s="78"/>
      <c r="H1961" s="78"/>
      <c r="I1961" s="78"/>
      <c r="J1961" s="78"/>
    </row>
    <row r="1962" spans="1:10" ht="12" hidden="1" customHeight="1" outlineLevel="1" x14ac:dyDescent="0.35">
      <c r="A1962" s="56"/>
      <c r="B1962" s="72">
        <v>8900</v>
      </c>
      <c r="C1962" s="73" t="s">
        <v>104</v>
      </c>
      <c r="D1962" s="78"/>
      <c r="E1962" s="78"/>
      <c r="F1962" s="78"/>
      <c r="G1962" s="78"/>
      <c r="H1962" s="78"/>
      <c r="I1962" s="78"/>
      <c r="J1962" s="78"/>
    </row>
    <row r="1963" spans="1:10" ht="17.149999999999999" customHeight="1" collapsed="1" x14ac:dyDescent="0.35">
      <c r="A1963" s="96" t="s">
        <v>207</v>
      </c>
      <c r="B1963" s="97"/>
      <c r="C1963" s="98" t="s">
        <v>208</v>
      </c>
      <c r="D1963" s="44">
        <f t="shared" ref="D1963:F1963" si="2213">D1964+D1980+D1993+D1997</f>
        <v>64198743</v>
      </c>
      <c r="E1963" s="44">
        <f t="shared" si="2213"/>
        <v>-398195</v>
      </c>
      <c r="F1963" s="44">
        <f t="shared" si="2213"/>
        <v>63800548</v>
      </c>
      <c r="G1963" s="44">
        <f t="shared" ref="G1963:H1963" si="2214">G1964+G1980+G1993+G1997</f>
        <v>206985</v>
      </c>
      <c r="H1963" s="44">
        <f t="shared" si="2214"/>
        <v>64007533</v>
      </c>
      <c r="I1963" s="44">
        <f t="shared" ref="I1963:J1963" si="2215">I1964+I1980+I1993+I1997</f>
        <v>759271</v>
      </c>
      <c r="J1963" s="44">
        <f t="shared" si="2215"/>
        <v>64766804</v>
      </c>
    </row>
    <row r="1964" spans="1:10" ht="12" customHeight="1" x14ac:dyDescent="0.35">
      <c r="A1964" s="45"/>
      <c r="B1964" s="46"/>
      <c r="C1964" s="47" t="s">
        <v>283</v>
      </c>
      <c r="D1964" s="48">
        <f t="shared" ref="D1964:F1964" si="2216">D1965+D1968+D1974+D1977+D1984+D1989</f>
        <v>59591740</v>
      </c>
      <c r="E1964" s="48">
        <f t="shared" si="2216"/>
        <v>445935</v>
      </c>
      <c r="F1964" s="48">
        <f t="shared" si="2216"/>
        <v>60037675</v>
      </c>
      <c r="G1964" s="48">
        <f t="shared" ref="G1964:H1964" si="2217">G1965+G1968+G1974+G1977+G1984+G1989</f>
        <v>192353</v>
      </c>
      <c r="H1964" s="48">
        <f t="shared" si="2217"/>
        <v>60230028</v>
      </c>
      <c r="I1964" s="48">
        <f t="shared" ref="I1964:J1964" si="2218">I1965+I1968+I1974+I1977+I1984+I1989</f>
        <v>575982</v>
      </c>
      <c r="J1964" s="48">
        <f t="shared" si="2218"/>
        <v>60806010</v>
      </c>
    </row>
    <row r="1965" spans="1:10" ht="12" customHeight="1" x14ac:dyDescent="0.35">
      <c r="A1965" s="45"/>
      <c r="B1965" s="49">
        <v>1000</v>
      </c>
      <c r="C1965" s="50" t="s">
        <v>73</v>
      </c>
      <c r="D1965" s="51">
        <f t="shared" ref="D1965:F1980" si="2219">D2001+D2035+D2173+D2207+D2411+D2241+D2139</f>
        <v>48000521</v>
      </c>
      <c r="E1965" s="51">
        <f t="shared" si="2219"/>
        <v>41767</v>
      </c>
      <c r="F1965" s="51">
        <f t="shared" si="2219"/>
        <v>48042288</v>
      </c>
      <c r="G1965" s="51">
        <f t="shared" ref="G1965:H1965" si="2220">G2001+G2035+G2173+G2207+G2411+G2241+G2139</f>
        <v>7871</v>
      </c>
      <c r="H1965" s="51">
        <f t="shared" si="2220"/>
        <v>48050039</v>
      </c>
      <c r="I1965" s="51">
        <f t="shared" ref="I1965:J1965" si="2221">I2001+I2035+I2173+I2207+I2411+I2241+I2139</f>
        <v>31724</v>
      </c>
      <c r="J1965" s="51">
        <f t="shared" si="2221"/>
        <v>48081763</v>
      </c>
    </row>
    <row r="1966" spans="1:10" ht="12" customHeight="1" x14ac:dyDescent="0.35">
      <c r="A1966" s="45"/>
      <c r="B1966" s="52">
        <v>1100</v>
      </c>
      <c r="C1966" s="53" t="s">
        <v>74</v>
      </c>
      <c r="D1966" s="54">
        <f t="shared" si="2219"/>
        <v>38235895</v>
      </c>
      <c r="E1966" s="54">
        <f t="shared" si="2219"/>
        <v>36674</v>
      </c>
      <c r="F1966" s="54">
        <f t="shared" si="2219"/>
        <v>38272569</v>
      </c>
      <c r="G1966" s="54">
        <f t="shared" ref="G1966:H1966" si="2222">G2002+G2036+G2174+G2208+G2412+G2242+G2140</f>
        <v>6323</v>
      </c>
      <c r="H1966" s="54">
        <f t="shared" si="2222"/>
        <v>38278892</v>
      </c>
      <c r="I1966" s="54">
        <f t="shared" ref="I1966:J1966" si="2223">I2002+I2036+I2174+I2208+I2412+I2242+I2140</f>
        <v>28979</v>
      </c>
      <c r="J1966" s="54">
        <f t="shared" si="2223"/>
        <v>38307871</v>
      </c>
    </row>
    <row r="1967" spans="1:10" ht="12" customHeight="1" x14ac:dyDescent="0.35">
      <c r="A1967" s="45"/>
      <c r="B1967" s="52">
        <v>1200</v>
      </c>
      <c r="C1967" s="55" t="s">
        <v>75</v>
      </c>
      <c r="D1967" s="54">
        <f t="shared" si="2219"/>
        <v>9764626</v>
      </c>
      <c r="E1967" s="54">
        <f t="shared" si="2219"/>
        <v>5093</v>
      </c>
      <c r="F1967" s="54">
        <f t="shared" si="2219"/>
        <v>9769719</v>
      </c>
      <c r="G1967" s="54">
        <f t="shared" ref="G1967:H1967" si="2224">G2003+G2037+G2175+G2209+G2413+G2243+G2141</f>
        <v>1548</v>
      </c>
      <c r="H1967" s="54">
        <f t="shared" si="2224"/>
        <v>9771147</v>
      </c>
      <c r="I1967" s="54">
        <f t="shared" ref="I1967:J1967" si="2225">I2003+I2037+I2175+I2209+I2413+I2243+I2141</f>
        <v>2745</v>
      </c>
      <c r="J1967" s="54">
        <f t="shared" si="2225"/>
        <v>9773892</v>
      </c>
    </row>
    <row r="1968" spans="1:10" ht="12" customHeight="1" x14ac:dyDescent="0.35">
      <c r="A1968" s="56"/>
      <c r="B1968" s="57">
        <v>2000</v>
      </c>
      <c r="C1968" s="58" t="s">
        <v>76</v>
      </c>
      <c r="D1968" s="59">
        <f t="shared" si="2219"/>
        <v>10108198</v>
      </c>
      <c r="E1968" s="59">
        <f t="shared" si="2219"/>
        <v>373466</v>
      </c>
      <c r="F1968" s="59">
        <f t="shared" si="2219"/>
        <v>10481664</v>
      </c>
      <c r="G1968" s="59">
        <f t="shared" ref="G1968:H1968" si="2226">G2004+G2038+G2176+G2210+G2414+G2244+G2142</f>
        <v>181839</v>
      </c>
      <c r="H1968" s="59">
        <f t="shared" si="2226"/>
        <v>10663623</v>
      </c>
      <c r="I1968" s="59">
        <f t="shared" ref="I1968:J1968" si="2227">I2004+I2038+I2176+I2210+I2414+I2244+I2142</f>
        <v>525634</v>
      </c>
      <c r="J1968" s="59">
        <f t="shared" si="2227"/>
        <v>11189257</v>
      </c>
    </row>
    <row r="1969" spans="1:10" ht="12" customHeight="1" x14ac:dyDescent="0.35">
      <c r="A1969" s="56"/>
      <c r="B1969" s="60">
        <v>2100</v>
      </c>
      <c r="C1969" s="61" t="s">
        <v>77</v>
      </c>
      <c r="D1969" s="62">
        <f>D2005+D2039+D2177+D2211+D2415+D2245+D2143</f>
        <v>340181</v>
      </c>
      <c r="E1969" s="62">
        <f>E2005+E2039+E2177+E2211+E2415+E2245+E2143</f>
        <v>29782</v>
      </c>
      <c r="F1969" s="62">
        <f t="shared" si="2219"/>
        <v>369963</v>
      </c>
      <c r="G1969" s="62">
        <f>G2005+G2039+G2177+G2211+G2415+G2245+G2143</f>
        <v>160668</v>
      </c>
      <c r="H1969" s="62">
        <f t="shared" ref="H1969:J1969" si="2228">H2005+H2039+H2177+H2211+H2415+H2245+H2143</f>
        <v>530631</v>
      </c>
      <c r="I1969" s="62">
        <f>I2005+I2039+I2177+I2211+I2415+I2245+I2143</f>
        <v>125445</v>
      </c>
      <c r="J1969" s="62">
        <f t="shared" si="2228"/>
        <v>656076</v>
      </c>
    </row>
    <row r="1970" spans="1:10" ht="12" customHeight="1" x14ac:dyDescent="0.35">
      <c r="A1970" s="56"/>
      <c r="B1970" s="60">
        <v>2200</v>
      </c>
      <c r="C1970" s="61" t="s">
        <v>78</v>
      </c>
      <c r="D1970" s="62">
        <f t="shared" ref="D1970:F1985" si="2229">D2006+D2040+D2178+D2212+D2416+D2246+D2144</f>
        <v>5523213</v>
      </c>
      <c r="E1970" s="62">
        <f t="shared" si="2219"/>
        <v>100972</v>
      </c>
      <c r="F1970" s="62">
        <f t="shared" si="2219"/>
        <v>5624185</v>
      </c>
      <c r="G1970" s="62">
        <f t="shared" ref="G1970:H1970" si="2230">G2006+G2040+G2178+G2212+G2416+G2246+G2144</f>
        <v>-2445</v>
      </c>
      <c r="H1970" s="62">
        <f t="shared" si="2230"/>
        <v>5621440</v>
      </c>
      <c r="I1970" s="62">
        <f t="shared" ref="I1970:J1970" si="2231">I2006+I2040+I2178+I2212+I2416+I2246+I2144</f>
        <v>185677</v>
      </c>
      <c r="J1970" s="62">
        <f t="shared" si="2231"/>
        <v>5807117</v>
      </c>
    </row>
    <row r="1971" spans="1:10" ht="12" customHeight="1" x14ac:dyDescent="0.35">
      <c r="A1971" s="56"/>
      <c r="B1971" s="60">
        <v>2300</v>
      </c>
      <c r="C1971" s="61" t="s">
        <v>79</v>
      </c>
      <c r="D1971" s="62">
        <f t="shared" si="2229"/>
        <v>4202146</v>
      </c>
      <c r="E1971" s="62">
        <f t="shared" si="2219"/>
        <v>242617</v>
      </c>
      <c r="F1971" s="62">
        <f t="shared" si="2219"/>
        <v>4444763</v>
      </c>
      <c r="G1971" s="62">
        <f t="shared" ref="G1971:H1971" si="2232">G2007+G2041+G2179+G2213+G2417+G2247+G2145</f>
        <v>23616</v>
      </c>
      <c r="H1971" s="62">
        <f t="shared" si="2232"/>
        <v>4468799</v>
      </c>
      <c r="I1971" s="62">
        <f t="shared" ref="I1971:J1971" si="2233">I2007+I2041+I2179+I2213+I2417+I2247+I2145</f>
        <v>213838</v>
      </c>
      <c r="J1971" s="62">
        <f t="shared" si="2233"/>
        <v>4682637</v>
      </c>
    </row>
    <row r="1972" spans="1:10" ht="12" customHeight="1" x14ac:dyDescent="0.35">
      <c r="A1972" s="56"/>
      <c r="B1972" s="60">
        <v>2400</v>
      </c>
      <c r="C1972" s="61" t="s">
        <v>80</v>
      </c>
      <c r="D1972" s="62">
        <f t="shared" si="2229"/>
        <v>3493</v>
      </c>
      <c r="E1972" s="62">
        <f t="shared" si="2219"/>
        <v>0</v>
      </c>
      <c r="F1972" s="62">
        <f t="shared" si="2219"/>
        <v>3493</v>
      </c>
      <c r="G1972" s="62">
        <f t="shared" ref="G1972:H1972" si="2234">G2008+G2042+G2180+G2214+G2418+G2248+G2146</f>
        <v>0</v>
      </c>
      <c r="H1972" s="62">
        <f t="shared" si="2234"/>
        <v>3493</v>
      </c>
      <c r="I1972" s="62">
        <f t="shared" ref="I1972:J1972" si="2235">I2008+I2042+I2180+I2214+I2418+I2248+I2146</f>
        <v>0</v>
      </c>
      <c r="J1972" s="62">
        <f t="shared" si="2235"/>
        <v>3493</v>
      </c>
    </row>
    <row r="1973" spans="1:10" ht="12" customHeight="1" x14ac:dyDescent="0.35">
      <c r="A1973" s="56"/>
      <c r="B1973" s="60">
        <v>2500</v>
      </c>
      <c r="C1973" s="61" t="s">
        <v>81</v>
      </c>
      <c r="D1973" s="62">
        <f t="shared" si="2229"/>
        <v>39165</v>
      </c>
      <c r="E1973" s="62">
        <f t="shared" si="2219"/>
        <v>95</v>
      </c>
      <c r="F1973" s="62">
        <f t="shared" si="2219"/>
        <v>39260</v>
      </c>
      <c r="G1973" s="62">
        <f t="shared" ref="G1973:H1973" si="2236">G2009+G2043+G2181+G2215+G2419+G2249+G2147</f>
        <v>0</v>
      </c>
      <c r="H1973" s="62">
        <f t="shared" si="2236"/>
        <v>39260</v>
      </c>
      <c r="I1973" s="62">
        <f t="shared" ref="I1973:J1973" si="2237">I2009+I2043+I2181+I2215+I2419+I2249+I2147</f>
        <v>674</v>
      </c>
      <c r="J1973" s="62">
        <f t="shared" si="2237"/>
        <v>39934</v>
      </c>
    </row>
    <row r="1974" spans="1:10" ht="12" customHeight="1" x14ac:dyDescent="0.35">
      <c r="A1974" s="56"/>
      <c r="B1974" s="17">
        <v>3000</v>
      </c>
      <c r="C1974" s="63" t="s">
        <v>82</v>
      </c>
      <c r="D1974" s="59">
        <f t="shared" si="2229"/>
        <v>968761</v>
      </c>
      <c r="E1974" s="59">
        <f t="shared" si="2219"/>
        <v>21102</v>
      </c>
      <c r="F1974" s="59">
        <f t="shared" si="2219"/>
        <v>989863</v>
      </c>
      <c r="G1974" s="59">
        <f t="shared" ref="G1974:H1974" si="2238">G2010+G2044+G2182+G2216+G2420+G2250+G2148</f>
        <v>0</v>
      </c>
      <c r="H1974" s="59">
        <f t="shared" si="2238"/>
        <v>989863</v>
      </c>
      <c r="I1974" s="59">
        <f t="shared" ref="I1974:J1974" si="2239">I2010+I2044+I2182+I2216+I2420+I2250+I2148</f>
        <v>18431</v>
      </c>
      <c r="J1974" s="59">
        <f t="shared" si="2239"/>
        <v>1008294</v>
      </c>
    </row>
    <row r="1975" spans="1:10" ht="12" customHeight="1" x14ac:dyDescent="0.35">
      <c r="A1975" s="56"/>
      <c r="B1975" s="60">
        <v>3200</v>
      </c>
      <c r="C1975" s="61" t="s">
        <v>83</v>
      </c>
      <c r="D1975" s="62">
        <f t="shared" si="2229"/>
        <v>968761</v>
      </c>
      <c r="E1975" s="62">
        <f t="shared" si="2219"/>
        <v>21102</v>
      </c>
      <c r="F1975" s="62">
        <f t="shared" si="2219"/>
        <v>989863</v>
      </c>
      <c r="G1975" s="62">
        <f t="shared" ref="G1975:H1975" si="2240">G2011+G2045+G2183+G2217+G2421+G2251+G2149</f>
        <v>0</v>
      </c>
      <c r="H1975" s="62">
        <f t="shared" si="2240"/>
        <v>989863</v>
      </c>
      <c r="I1975" s="62">
        <f t="shared" ref="I1975:J1975" si="2241">I2011+I2045+I2183+I2217+I2421+I2251+I2149</f>
        <v>18431</v>
      </c>
      <c r="J1975" s="62">
        <f t="shared" si="2241"/>
        <v>1008294</v>
      </c>
    </row>
    <row r="1976" spans="1:10" ht="12" hidden="1" customHeight="1" outlineLevel="1" x14ac:dyDescent="0.35">
      <c r="A1976" s="56"/>
      <c r="B1976" s="60">
        <v>3300</v>
      </c>
      <c r="C1976" s="61" t="s">
        <v>84</v>
      </c>
      <c r="D1976" s="62">
        <f t="shared" si="2229"/>
        <v>0</v>
      </c>
      <c r="E1976" s="62">
        <f t="shared" si="2219"/>
        <v>0</v>
      </c>
      <c r="F1976" s="62">
        <f t="shared" si="2219"/>
        <v>0</v>
      </c>
      <c r="G1976" s="62">
        <f t="shared" ref="G1976:H1976" si="2242">G2012+G2046+G2184+G2218+G2422+G2252+G2150</f>
        <v>0</v>
      </c>
      <c r="H1976" s="62">
        <f t="shared" si="2242"/>
        <v>0</v>
      </c>
      <c r="I1976" s="62">
        <f t="shared" ref="I1976:J1976" si="2243">I2012+I2046+I2184+I2218+I2422+I2252+I2150</f>
        <v>0</v>
      </c>
      <c r="J1976" s="62">
        <f t="shared" si="2243"/>
        <v>0</v>
      </c>
    </row>
    <row r="1977" spans="1:10" ht="12" hidden="1" customHeight="1" outlineLevel="1" x14ac:dyDescent="0.35">
      <c r="A1977" s="56"/>
      <c r="B1977" s="17">
        <v>4000</v>
      </c>
      <c r="C1977" s="64" t="s">
        <v>85</v>
      </c>
      <c r="D1977" s="59">
        <f t="shared" si="2229"/>
        <v>0</v>
      </c>
      <c r="E1977" s="59">
        <f t="shared" si="2219"/>
        <v>0</v>
      </c>
      <c r="F1977" s="59">
        <f t="shared" si="2219"/>
        <v>0</v>
      </c>
      <c r="G1977" s="59">
        <f t="shared" ref="G1977:H1977" si="2244">G2013+G2047+G2185+G2219+G2423+G2253+G2151</f>
        <v>0</v>
      </c>
      <c r="H1977" s="59">
        <f t="shared" si="2244"/>
        <v>0</v>
      </c>
      <c r="I1977" s="59">
        <f t="shared" ref="I1977:J1977" si="2245">I2013+I2047+I2185+I2219+I2423+I2253+I2151</f>
        <v>0</v>
      </c>
      <c r="J1977" s="59">
        <f t="shared" si="2245"/>
        <v>0</v>
      </c>
    </row>
    <row r="1978" spans="1:10" ht="12" hidden="1" customHeight="1" outlineLevel="1" x14ac:dyDescent="0.35">
      <c r="A1978" s="56"/>
      <c r="B1978" s="60">
        <v>4200</v>
      </c>
      <c r="C1978" s="65" t="s">
        <v>86</v>
      </c>
      <c r="D1978" s="62">
        <f t="shared" si="2229"/>
        <v>0</v>
      </c>
      <c r="E1978" s="62">
        <f t="shared" si="2219"/>
        <v>0</v>
      </c>
      <c r="F1978" s="62">
        <f t="shared" si="2219"/>
        <v>0</v>
      </c>
      <c r="G1978" s="62">
        <f t="shared" ref="G1978:H1978" si="2246">G2014+G2048+G2186+G2220+G2424+G2254+G2152</f>
        <v>0</v>
      </c>
      <c r="H1978" s="62">
        <f t="shared" si="2246"/>
        <v>0</v>
      </c>
      <c r="I1978" s="62">
        <f t="shared" ref="I1978:J1978" si="2247">I2014+I2048+I2186+I2220+I2424+I2254+I2152</f>
        <v>0</v>
      </c>
      <c r="J1978" s="62">
        <f t="shared" si="2247"/>
        <v>0</v>
      </c>
    </row>
    <row r="1979" spans="1:10" ht="12" hidden="1" customHeight="1" outlineLevel="1" x14ac:dyDescent="0.35">
      <c r="A1979" s="56"/>
      <c r="B1979" s="60">
        <v>4300</v>
      </c>
      <c r="C1979" s="65" t="s">
        <v>87</v>
      </c>
      <c r="D1979" s="62">
        <f t="shared" si="2229"/>
        <v>0</v>
      </c>
      <c r="E1979" s="62">
        <f t="shared" si="2219"/>
        <v>0</v>
      </c>
      <c r="F1979" s="62">
        <f t="shared" si="2219"/>
        <v>0</v>
      </c>
      <c r="G1979" s="62">
        <f t="shared" ref="G1979:H1979" si="2248">G2015+G2049+G2187+G2221+G2425+G2255+G2153</f>
        <v>0</v>
      </c>
      <c r="H1979" s="62">
        <f t="shared" si="2248"/>
        <v>0</v>
      </c>
      <c r="I1979" s="62">
        <f t="shared" ref="I1979:J1979" si="2249">I2015+I2049+I2187+I2221+I2425+I2255+I2153</f>
        <v>0</v>
      </c>
      <c r="J1979" s="62">
        <f t="shared" si="2249"/>
        <v>0</v>
      </c>
    </row>
    <row r="1980" spans="1:10" ht="12" customHeight="1" collapsed="1" x14ac:dyDescent="0.35">
      <c r="A1980" s="56"/>
      <c r="B1980" s="17">
        <v>5000</v>
      </c>
      <c r="C1980" s="18" t="s">
        <v>88</v>
      </c>
      <c r="D1980" s="59">
        <f t="shared" si="2229"/>
        <v>4607003</v>
      </c>
      <c r="E1980" s="59">
        <f t="shared" si="2219"/>
        <v>-844130</v>
      </c>
      <c r="F1980" s="59">
        <f t="shared" si="2219"/>
        <v>3762873</v>
      </c>
      <c r="G1980" s="59">
        <f t="shared" ref="G1980:H1980" si="2250">G2016+G2050+G2188+G2222+G2426+G2256+G2154</f>
        <v>14632</v>
      </c>
      <c r="H1980" s="59">
        <f t="shared" si="2250"/>
        <v>3777505</v>
      </c>
      <c r="I1980" s="59">
        <f t="shared" ref="I1980:J1980" si="2251">I2016+I2050+I2188+I2222+I2426+I2256+I2154</f>
        <v>183289</v>
      </c>
      <c r="J1980" s="59">
        <f t="shared" si="2251"/>
        <v>3960794</v>
      </c>
    </row>
    <row r="1981" spans="1:10" ht="12" customHeight="1" x14ac:dyDescent="0.35">
      <c r="A1981" s="56"/>
      <c r="B1981" s="60">
        <v>5100</v>
      </c>
      <c r="C1981" s="66" t="s">
        <v>89</v>
      </c>
      <c r="D1981" s="62">
        <f t="shared" si="2229"/>
        <v>0</v>
      </c>
      <c r="E1981" s="62">
        <f t="shared" si="2229"/>
        <v>2341</v>
      </c>
      <c r="F1981" s="62">
        <f t="shared" si="2229"/>
        <v>2341</v>
      </c>
      <c r="G1981" s="62">
        <f t="shared" ref="G1981:H1981" si="2252">G2017+G2051+G2189+G2223+G2427+G2257+G2155</f>
        <v>0</v>
      </c>
      <c r="H1981" s="62">
        <f t="shared" si="2252"/>
        <v>2341</v>
      </c>
      <c r="I1981" s="62">
        <f t="shared" ref="I1981:J1981" si="2253">I2017+I2051+I2189+I2223+I2427+I2257+I2155</f>
        <v>538</v>
      </c>
      <c r="J1981" s="62">
        <f t="shared" si="2253"/>
        <v>2879</v>
      </c>
    </row>
    <row r="1982" spans="1:10" ht="12" customHeight="1" x14ac:dyDescent="0.35">
      <c r="A1982" s="56"/>
      <c r="B1982" s="60">
        <v>5200</v>
      </c>
      <c r="C1982" s="66" t="s">
        <v>90</v>
      </c>
      <c r="D1982" s="62">
        <f t="shared" si="2229"/>
        <v>4607003</v>
      </c>
      <c r="E1982" s="62">
        <f t="shared" si="2229"/>
        <v>-846471</v>
      </c>
      <c r="F1982" s="62">
        <f>F2018+F2052+F2190+F2224+F2428+F2258+F2156</f>
        <v>3760532</v>
      </c>
      <c r="G1982" s="62">
        <f t="shared" ref="G1982:I1982" si="2254">G2018+G2052+G2190+G2224+G2428+G2258+G2156</f>
        <v>14632</v>
      </c>
      <c r="H1982" s="62">
        <f>H2018+H2052+H2190+H2224+H2428+H2258+H2156</f>
        <v>3775164</v>
      </c>
      <c r="I1982" s="62">
        <f t="shared" si="2254"/>
        <v>182751</v>
      </c>
      <c r="J1982" s="62">
        <f>J2018+J2052+J2190+J2224+J2428+J2258+J2156</f>
        <v>3957915</v>
      </c>
    </row>
    <row r="1983" spans="1:10" ht="12" hidden="1" customHeight="1" outlineLevel="1" x14ac:dyDescent="0.35">
      <c r="A1983" s="56"/>
      <c r="B1983" s="60">
        <v>5300</v>
      </c>
      <c r="C1983" s="67" t="s">
        <v>91</v>
      </c>
      <c r="D1983" s="62">
        <f t="shared" si="2229"/>
        <v>0</v>
      </c>
      <c r="E1983" s="62">
        <f t="shared" si="2229"/>
        <v>0</v>
      </c>
      <c r="F1983" s="62">
        <f t="shared" si="2229"/>
        <v>0</v>
      </c>
      <c r="G1983" s="62">
        <f t="shared" ref="G1983:H1983" si="2255">G2019+G2053+G2191+G2225+G2429+G2259+G2157</f>
        <v>0</v>
      </c>
      <c r="H1983" s="62">
        <f t="shared" si="2255"/>
        <v>0</v>
      </c>
      <c r="I1983" s="62">
        <f t="shared" ref="I1983:J1983" si="2256">I2019+I2053+I2191+I2225+I2429+I2259+I2157</f>
        <v>0</v>
      </c>
      <c r="J1983" s="62">
        <f t="shared" si="2256"/>
        <v>0</v>
      </c>
    </row>
    <row r="1984" spans="1:10" ht="12" customHeight="1" collapsed="1" x14ac:dyDescent="0.35">
      <c r="A1984" s="56"/>
      <c r="B1984" s="17">
        <v>6000</v>
      </c>
      <c r="C1984" s="18" t="s">
        <v>92</v>
      </c>
      <c r="D1984" s="59">
        <f t="shared" si="2229"/>
        <v>132691</v>
      </c>
      <c r="E1984" s="59">
        <f t="shared" si="2229"/>
        <v>390</v>
      </c>
      <c r="F1984" s="59">
        <f t="shared" si="2229"/>
        <v>133081</v>
      </c>
      <c r="G1984" s="59">
        <f t="shared" ref="G1984:H1984" si="2257">G2020+G2054+G2192+G2226+G2430+G2260+G2158</f>
        <v>1963</v>
      </c>
      <c r="H1984" s="59">
        <f t="shared" si="2257"/>
        <v>135044</v>
      </c>
      <c r="I1984" s="59">
        <f t="shared" ref="I1984:J1984" si="2258">I2020+I2054+I2192+I2226+I2430+I2260+I2158</f>
        <v>-1607</v>
      </c>
      <c r="J1984" s="59">
        <f t="shared" si="2258"/>
        <v>133437</v>
      </c>
    </row>
    <row r="1985" spans="1:10" ht="12" customHeight="1" x14ac:dyDescent="0.35">
      <c r="A1985" s="56"/>
      <c r="B1985" s="60">
        <v>6200</v>
      </c>
      <c r="C1985" s="66" t="s">
        <v>93</v>
      </c>
      <c r="D1985" s="62">
        <f t="shared" si="2229"/>
        <v>48024</v>
      </c>
      <c r="E1985" s="62">
        <f t="shared" si="2229"/>
        <v>0</v>
      </c>
      <c r="F1985" s="62">
        <f t="shared" si="2229"/>
        <v>48024</v>
      </c>
      <c r="G1985" s="62">
        <f t="shared" ref="G1985:H1985" si="2259">G2021+G2055+G2193+G2227+G2431+G2261+G2159</f>
        <v>1963</v>
      </c>
      <c r="H1985" s="62">
        <f t="shared" si="2259"/>
        <v>49987</v>
      </c>
      <c r="I1985" s="62">
        <f t="shared" ref="I1985:J1985" si="2260">I2021+I2055+I2193+I2227+I2431+I2261+I2159</f>
        <v>0</v>
      </c>
      <c r="J1985" s="62">
        <f t="shared" si="2260"/>
        <v>49987</v>
      </c>
    </row>
    <row r="1986" spans="1:10" ht="12" customHeight="1" x14ac:dyDescent="0.35">
      <c r="A1986" s="56"/>
      <c r="B1986" s="60">
        <v>6300</v>
      </c>
      <c r="C1986" s="66" t="s">
        <v>94</v>
      </c>
      <c r="D1986" s="62">
        <f t="shared" ref="D1986:F1996" si="2261">D2022+D2056+D2194+D2228+D2432+D2262+D2160</f>
        <v>0</v>
      </c>
      <c r="E1986" s="62">
        <f t="shared" si="2261"/>
        <v>0</v>
      </c>
      <c r="F1986" s="62">
        <f t="shared" si="2261"/>
        <v>0</v>
      </c>
      <c r="G1986" s="62">
        <f t="shared" ref="G1986:H1986" si="2262">G2022+G2056+G2194+G2228+G2432+G2262+G2160</f>
        <v>0</v>
      </c>
      <c r="H1986" s="62">
        <f t="shared" si="2262"/>
        <v>0</v>
      </c>
      <c r="I1986" s="62">
        <f t="shared" ref="I1986:J1986" si="2263">I2022+I2056+I2194+I2228+I2432+I2262+I2160</f>
        <v>0</v>
      </c>
      <c r="J1986" s="62">
        <f t="shared" si="2263"/>
        <v>0</v>
      </c>
    </row>
    <row r="1987" spans="1:10" ht="12" customHeight="1" x14ac:dyDescent="0.35">
      <c r="A1987" s="56"/>
      <c r="B1987" s="60">
        <v>6400</v>
      </c>
      <c r="C1987" s="66" t="s">
        <v>95</v>
      </c>
      <c r="D1987" s="62">
        <f t="shared" si="2261"/>
        <v>84667</v>
      </c>
      <c r="E1987" s="62">
        <f t="shared" si="2261"/>
        <v>390</v>
      </c>
      <c r="F1987" s="62">
        <f t="shared" si="2261"/>
        <v>85057</v>
      </c>
      <c r="G1987" s="62">
        <f t="shared" ref="G1987:H1987" si="2264">G2023+G2057+G2195+G2229+G2433+G2263+G2161</f>
        <v>0</v>
      </c>
      <c r="H1987" s="62">
        <f t="shared" si="2264"/>
        <v>85057</v>
      </c>
      <c r="I1987" s="62">
        <f t="shared" ref="I1987:J1987" si="2265">I2023+I2057+I2195+I2229+I2433+I2263+I2161</f>
        <v>-1607</v>
      </c>
      <c r="J1987" s="62">
        <f t="shared" si="2265"/>
        <v>83450</v>
      </c>
    </row>
    <row r="1988" spans="1:10" ht="12" hidden="1" customHeight="1" outlineLevel="1" x14ac:dyDescent="0.35">
      <c r="A1988" s="56"/>
      <c r="B1988" s="60">
        <v>6500</v>
      </c>
      <c r="C1988" s="67" t="s">
        <v>96</v>
      </c>
      <c r="D1988" s="62">
        <f t="shared" si="2261"/>
        <v>0</v>
      </c>
      <c r="E1988" s="62">
        <f t="shared" si="2261"/>
        <v>0</v>
      </c>
      <c r="F1988" s="62">
        <f t="shared" si="2261"/>
        <v>0</v>
      </c>
      <c r="G1988" s="62">
        <f t="shared" ref="G1988:H1988" si="2266">G2024+G2058+G2196+G2230+G2434+G2264+G2162</f>
        <v>0</v>
      </c>
      <c r="H1988" s="62">
        <f t="shared" si="2266"/>
        <v>0</v>
      </c>
      <c r="I1988" s="62">
        <f t="shared" ref="I1988:J1988" si="2267">I2024+I2058+I2196+I2230+I2434+I2264+I2162</f>
        <v>0</v>
      </c>
      <c r="J1988" s="62">
        <f t="shared" si="2267"/>
        <v>0</v>
      </c>
    </row>
    <row r="1989" spans="1:10" ht="12.75" customHeight="1" collapsed="1" x14ac:dyDescent="0.35">
      <c r="A1989" s="56"/>
      <c r="B1989" s="17">
        <v>7000</v>
      </c>
      <c r="C1989" s="18" t="s">
        <v>97</v>
      </c>
      <c r="D1989" s="59">
        <f t="shared" si="2261"/>
        <v>381569</v>
      </c>
      <c r="E1989" s="59">
        <f t="shared" si="2261"/>
        <v>9210</v>
      </c>
      <c r="F1989" s="59">
        <f t="shared" si="2261"/>
        <v>390779</v>
      </c>
      <c r="G1989" s="59">
        <f t="shared" ref="G1989:H1989" si="2268">G2025+G2059+G2197+G2231+G2435+G2265+G2163</f>
        <v>680</v>
      </c>
      <c r="H1989" s="59">
        <f t="shared" si="2268"/>
        <v>391459</v>
      </c>
      <c r="I1989" s="59">
        <f t="shared" ref="I1989:J1989" si="2269">I2025+I2059+I2197+I2231+I2435+I2265+I2163</f>
        <v>1800</v>
      </c>
      <c r="J1989" s="59">
        <f t="shared" si="2269"/>
        <v>393259</v>
      </c>
    </row>
    <row r="1990" spans="1:10" ht="14.25" customHeight="1" x14ac:dyDescent="0.35">
      <c r="A1990" s="56"/>
      <c r="B1990" s="68">
        <v>7200</v>
      </c>
      <c r="C1990" s="69" t="s">
        <v>98</v>
      </c>
      <c r="D1990" s="62">
        <f t="shared" si="2261"/>
        <v>381569</v>
      </c>
      <c r="E1990" s="62">
        <f t="shared" si="2261"/>
        <v>9210</v>
      </c>
      <c r="F1990" s="62">
        <f t="shared" si="2261"/>
        <v>390779</v>
      </c>
      <c r="G1990" s="62">
        <f t="shared" ref="G1990:H1990" si="2270">G2026+G2060+G2198+G2232+G2436+G2266+G2164</f>
        <v>680</v>
      </c>
      <c r="H1990" s="62">
        <f t="shared" si="2270"/>
        <v>391459</v>
      </c>
      <c r="I1990" s="62">
        <f t="shared" ref="I1990:J1990" si="2271">I2026+I2060+I2198+I2232+I2436+I2266+I2164</f>
        <v>1800</v>
      </c>
      <c r="J1990" s="62">
        <f t="shared" si="2271"/>
        <v>393259</v>
      </c>
    </row>
    <row r="1991" spans="1:10" ht="14.25" hidden="1" customHeight="1" outlineLevel="1" x14ac:dyDescent="0.35">
      <c r="A1991" s="56"/>
      <c r="B1991" s="68">
        <v>7500</v>
      </c>
      <c r="C1991" s="69" t="s">
        <v>99</v>
      </c>
      <c r="D1991" s="62">
        <f t="shared" si="2261"/>
        <v>0</v>
      </c>
      <c r="E1991" s="62">
        <f t="shared" si="2261"/>
        <v>0</v>
      </c>
      <c r="F1991" s="62">
        <f t="shared" si="2261"/>
        <v>0</v>
      </c>
      <c r="G1991" s="62">
        <f t="shared" ref="G1991:H1991" si="2272">G2027+G2061+G2199+G2233+G2437+G2267+G2165</f>
        <v>0</v>
      </c>
      <c r="H1991" s="62">
        <f t="shared" si="2272"/>
        <v>0</v>
      </c>
      <c r="I1991" s="62">
        <f t="shared" ref="I1991:J1991" si="2273">I2027+I2061+I2199+I2233+I2437+I2267+I2165</f>
        <v>0</v>
      </c>
      <c r="J1991" s="62">
        <f t="shared" si="2273"/>
        <v>0</v>
      </c>
    </row>
    <row r="1992" spans="1:10" ht="14.25" customHeight="1" collapsed="1" x14ac:dyDescent="0.35">
      <c r="A1992" s="56"/>
      <c r="B1992" s="68">
        <v>7700</v>
      </c>
      <c r="C1992" s="69" t="s">
        <v>100</v>
      </c>
      <c r="D1992" s="62">
        <f t="shared" si="2261"/>
        <v>0</v>
      </c>
      <c r="E1992" s="62">
        <f t="shared" si="2261"/>
        <v>0</v>
      </c>
      <c r="F1992" s="62">
        <f t="shared" si="2261"/>
        <v>0</v>
      </c>
      <c r="G1992" s="62">
        <f t="shared" ref="G1992:H1992" si="2274">G2028+G2062+G2200+G2234+G2438+G2268+G2166</f>
        <v>0</v>
      </c>
      <c r="H1992" s="62">
        <f t="shared" si="2274"/>
        <v>0</v>
      </c>
      <c r="I1992" s="62">
        <f t="shared" ref="I1992:J1992" si="2275">I2028+I2062+I2200+I2234+I2438+I2268+I2166</f>
        <v>0</v>
      </c>
      <c r="J1992" s="62">
        <f t="shared" si="2275"/>
        <v>0</v>
      </c>
    </row>
    <row r="1993" spans="1:10" ht="12" hidden="1" customHeight="1" outlineLevel="1" x14ac:dyDescent="0.35">
      <c r="A1993" s="56"/>
      <c r="B1993" s="70">
        <v>8000</v>
      </c>
      <c r="C1993" s="71" t="s">
        <v>101</v>
      </c>
      <c r="D1993" s="59">
        <f t="shared" si="2261"/>
        <v>0</v>
      </c>
      <c r="E1993" s="59">
        <f t="shared" si="2261"/>
        <v>0</v>
      </c>
      <c r="F1993" s="59">
        <f t="shared" si="2261"/>
        <v>0</v>
      </c>
      <c r="G1993" s="59">
        <f t="shared" ref="G1993:H1993" si="2276">G2029+G2063+G2201+G2235+G2439+G2269+G2167</f>
        <v>0</v>
      </c>
      <c r="H1993" s="59">
        <f t="shared" si="2276"/>
        <v>0</v>
      </c>
      <c r="I1993" s="59">
        <f t="shared" ref="I1993:J1993" si="2277">I2029+I2063+I2201+I2235+I2439+I2269+I2167</f>
        <v>0</v>
      </c>
      <c r="J1993" s="59">
        <f t="shared" si="2277"/>
        <v>0</v>
      </c>
    </row>
    <row r="1994" spans="1:10" ht="12" hidden="1" customHeight="1" outlineLevel="1" x14ac:dyDescent="0.35">
      <c r="A1994" s="56"/>
      <c r="B1994" s="72">
        <v>8100</v>
      </c>
      <c r="C1994" s="73" t="s">
        <v>102</v>
      </c>
      <c r="D1994" s="62">
        <f t="shared" si="2261"/>
        <v>0</v>
      </c>
      <c r="E1994" s="62">
        <f t="shared" si="2261"/>
        <v>0</v>
      </c>
      <c r="F1994" s="62">
        <f t="shared" si="2261"/>
        <v>0</v>
      </c>
      <c r="G1994" s="62">
        <f t="shared" ref="G1994:H1994" si="2278">G2030+G2064+G2202+G2236+G2440+G2270+G2168</f>
        <v>0</v>
      </c>
      <c r="H1994" s="62">
        <f t="shared" si="2278"/>
        <v>0</v>
      </c>
      <c r="I1994" s="62">
        <f t="shared" ref="I1994:J1994" si="2279">I2030+I2064+I2202+I2236+I2440+I2270+I2168</f>
        <v>0</v>
      </c>
      <c r="J1994" s="62">
        <f t="shared" si="2279"/>
        <v>0</v>
      </c>
    </row>
    <row r="1995" spans="1:10" ht="12" hidden="1" customHeight="1" outlineLevel="1" x14ac:dyDescent="0.35">
      <c r="A1995" s="56"/>
      <c r="B1995" s="72">
        <v>8600</v>
      </c>
      <c r="C1995" s="73" t="s">
        <v>103</v>
      </c>
      <c r="D1995" s="62">
        <f t="shared" si="2261"/>
        <v>0</v>
      </c>
      <c r="E1995" s="62">
        <f t="shared" si="2261"/>
        <v>0</v>
      </c>
      <c r="F1995" s="62">
        <f t="shared" si="2261"/>
        <v>0</v>
      </c>
      <c r="G1995" s="62">
        <f t="shared" ref="G1995:H1995" si="2280">G2031+G2065+G2203+G2237+G2441+G2271+G2169</f>
        <v>0</v>
      </c>
      <c r="H1995" s="62">
        <f t="shared" si="2280"/>
        <v>0</v>
      </c>
      <c r="I1995" s="62">
        <f t="shared" ref="I1995:J1995" si="2281">I2031+I2065+I2203+I2237+I2441+I2271+I2169</f>
        <v>0</v>
      </c>
      <c r="J1995" s="62">
        <f t="shared" si="2281"/>
        <v>0</v>
      </c>
    </row>
    <row r="1996" spans="1:10" ht="12" hidden="1" customHeight="1" outlineLevel="1" x14ac:dyDescent="0.35">
      <c r="A1996" s="56"/>
      <c r="B1996" s="72">
        <v>8900</v>
      </c>
      <c r="C1996" s="73" t="s">
        <v>104</v>
      </c>
      <c r="D1996" s="62">
        <f t="shared" si="2261"/>
        <v>0</v>
      </c>
      <c r="E1996" s="62">
        <f t="shared" si="2261"/>
        <v>0</v>
      </c>
      <c r="F1996" s="62">
        <f t="shared" si="2261"/>
        <v>0</v>
      </c>
      <c r="G1996" s="62">
        <f t="shared" ref="G1996:H1996" si="2282">G2032+G2066+G2204+G2238+G2442+G2272+G2170</f>
        <v>0</v>
      </c>
      <c r="H1996" s="62">
        <f t="shared" si="2282"/>
        <v>0</v>
      </c>
      <c r="I1996" s="62">
        <f t="shared" ref="I1996:J1996" si="2283">I2032+I2066+I2204+I2238+I2442+I2272+I2170</f>
        <v>0</v>
      </c>
      <c r="J1996" s="62">
        <f t="shared" si="2283"/>
        <v>0</v>
      </c>
    </row>
    <row r="1997" spans="1:10" ht="12" hidden="1" customHeight="1" outlineLevel="1" collapsed="1" x14ac:dyDescent="0.35">
      <c r="A1997" s="56"/>
      <c r="B1997" s="99">
        <v>9000</v>
      </c>
      <c r="C1997" s="100" t="s">
        <v>170</v>
      </c>
      <c r="D1997" s="78">
        <f t="shared" ref="D1997:J1997" si="2284">D1998</f>
        <v>0</v>
      </c>
      <c r="E1997" s="78">
        <f t="shared" si="2284"/>
        <v>0</v>
      </c>
      <c r="F1997" s="78">
        <f t="shared" si="2284"/>
        <v>0</v>
      </c>
      <c r="G1997" s="78">
        <f t="shared" si="2284"/>
        <v>0</v>
      </c>
      <c r="H1997" s="78">
        <f t="shared" si="2284"/>
        <v>0</v>
      </c>
      <c r="I1997" s="78">
        <f t="shared" si="2284"/>
        <v>0</v>
      </c>
      <c r="J1997" s="78">
        <f t="shared" si="2284"/>
        <v>0</v>
      </c>
    </row>
    <row r="1998" spans="1:10" ht="12" hidden="1" customHeight="1" outlineLevel="1" x14ac:dyDescent="0.35">
      <c r="A1998" s="56"/>
      <c r="B1998" s="72">
        <v>9200</v>
      </c>
      <c r="C1998" s="73" t="s">
        <v>171</v>
      </c>
      <c r="D1998" s="62">
        <f t="shared" ref="D1998:F1998" si="2285">D2136</f>
        <v>0</v>
      </c>
      <c r="E1998" s="62">
        <f t="shared" si="2285"/>
        <v>0</v>
      </c>
      <c r="F1998" s="62">
        <f t="shared" si="2285"/>
        <v>0</v>
      </c>
      <c r="G1998" s="62">
        <f t="shared" ref="G1998:H1998" si="2286">G2136</f>
        <v>0</v>
      </c>
      <c r="H1998" s="62">
        <f t="shared" si="2286"/>
        <v>0</v>
      </c>
      <c r="I1998" s="62">
        <f t="shared" ref="I1998:J1998" si="2287">I2136</f>
        <v>0</v>
      </c>
      <c r="J1998" s="62">
        <f t="shared" si="2287"/>
        <v>0</v>
      </c>
    </row>
    <row r="1999" spans="1:10" ht="12" customHeight="1" collapsed="1" x14ac:dyDescent="0.35">
      <c r="A1999" s="74" t="s">
        <v>40</v>
      </c>
      <c r="B1999" s="75"/>
      <c r="C1999" s="76" t="s">
        <v>209</v>
      </c>
      <c r="D1999" s="102">
        <f t="shared" ref="D1999:F1999" si="2288">D2000+D2016+D2029</f>
        <v>15769272</v>
      </c>
      <c r="E1999" s="102">
        <f t="shared" si="2288"/>
        <v>-898571</v>
      </c>
      <c r="F1999" s="102">
        <f t="shared" si="2288"/>
        <v>14870701</v>
      </c>
      <c r="G1999" s="102">
        <f t="shared" ref="G1999:H1999" si="2289">G2000+G2016+G2029</f>
        <v>4332</v>
      </c>
      <c r="H1999" s="102">
        <f t="shared" si="2289"/>
        <v>14875033</v>
      </c>
      <c r="I1999" s="102">
        <f t="shared" ref="I1999:J1999" si="2290">I2000+I2016+I2029</f>
        <v>62444</v>
      </c>
      <c r="J1999" s="102">
        <f t="shared" si="2290"/>
        <v>14937477</v>
      </c>
    </row>
    <row r="2000" spans="1:10" ht="12" customHeight="1" x14ac:dyDescent="0.35">
      <c r="A2000" s="45"/>
      <c r="B2000" s="46"/>
      <c r="C2000" s="47" t="s">
        <v>283</v>
      </c>
      <c r="D2000" s="48">
        <f t="shared" ref="D2000:F2000" si="2291">D2001+D2004+D2010+D2013+D2020+D2025</f>
        <v>14831957</v>
      </c>
      <c r="E2000" s="48">
        <f t="shared" si="2291"/>
        <v>294</v>
      </c>
      <c r="F2000" s="48">
        <f t="shared" si="2291"/>
        <v>14832251</v>
      </c>
      <c r="G2000" s="48">
        <f t="shared" ref="G2000:H2000" si="2292">G2001+G2004+G2010+G2013+G2020+G2025</f>
        <v>4128</v>
      </c>
      <c r="H2000" s="48">
        <f t="shared" si="2292"/>
        <v>14836379</v>
      </c>
      <c r="I2000" s="48">
        <f t="shared" ref="I2000:J2000" si="2293">I2001+I2004+I2010+I2013+I2020+I2025</f>
        <v>62424</v>
      </c>
      <c r="J2000" s="48">
        <f t="shared" si="2293"/>
        <v>14898803</v>
      </c>
    </row>
    <row r="2001" spans="1:10" ht="12" customHeight="1" x14ac:dyDescent="0.35">
      <c r="A2001" s="45"/>
      <c r="B2001" s="49">
        <v>1000</v>
      </c>
      <c r="C2001" s="50" t="s">
        <v>73</v>
      </c>
      <c r="D2001" s="48">
        <f t="shared" ref="D2001:F2001" si="2294">SUM(D2002:D2003)</f>
        <v>13742584</v>
      </c>
      <c r="E2001" s="48">
        <f t="shared" si="2294"/>
        <v>1300</v>
      </c>
      <c r="F2001" s="48">
        <f t="shared" si="2294"/>
        <v>13743884</v>
      </c>
      <c r="G2001" s="48">
        <f t="shared" ref="G2001:H2001" si="2295">SUM(G2002:G2003)</f>
        <v>-976</v>
      </c>
      <c r="H2001" s="48">
        <f t="shared" si="2295"/>
        <v>13742788</v>
      </c>
      <c r="I2001" s="48">
        <f t="shared" ref="I2001:J2001" si="2296">SUM(I2002:I2003)</f>
        <v>200</v>
      </c>
      <c r="J2001" s="48">
        <f t="shared" si="2296"/>
        <v>13742988</v>
      </c>
    </row>
    <row r="2002" spans="1:10" ht="12" customHeight="1" x14ac:dyDescent="0.35">
      <c r="A2002" s="45"/>
      <c r="B2002" s="52">
        <v>1100</v>
      </c>
      <c r="C2002" s="53" t="s">
        <v>74</v>
      </c>
      <c r="D2002" s="54">
        <v>10935320</v>
      </c>
      <c r="E2002" s="54">
        <v>1300</v>
      </c>
      <c r="F2002" s="54">
        <f>D2002+E2002</f>
        <v>10936620</v>
      </c>
      <c r="G2002" s="54">
        <v>-1057</v>
      </c>
      <c r="H2002" s="54">
        <f>F2002+G2002</f>
        <v>10935563</v>
      </c>
      <c r="I2002" s="54"/>
      <c r="J2002" s="54">
        <f>H2002+I2002</f>
        <v>10935563</v>
      </c>
    </row>
    <row r="2003" spans="1:10" ht="12" customHeight="1" x14ac:dyDescent="0.35">
      <c r="A2003" s="45"/>
      <c r="B2003" s="52">
        <v>1200</v>
      </c>
      <c r="C2003" s="55" t="s">
        <v>75</v>
      </c>
      <c r="D2003" s="54">
        <v>2807264</v>
      </c>
      <c r="E2003" s="54"/>
      <c r="F2003" s="54">
        <f>D2003+E2003</f>
        <v>2807264</v>
      </c>
      <c r="G2003" s="54">
        <v>81</v>
      </c>
      <c r="H2003" s="54">
        <v>2807225</v>
      </c>
      <c r="I2003" s="54">
        <v>200</v>
      </c>
      <c r="J2003" s="54">
        <f>H2003+I2003</f>
        <v>2807425</v>
      </c>
    </row>
    <row r="2004" spans="1:10" ht="12" customHeight="1" x14ac:dyDescent="0.35">
      <c r="A2004" s="56"/>
      <c r="B2004" s="57">
        <v>2000</v>
      </c>
      <c r="C2004" s="58" t="s">
        <v>76</v>
      </c>
      <c r="D2004" s="78">
        <f t="shared" ref="D2004:F2004" si="2297">SUM(D2005:D2009)</f>
        <v>1089373</v>
      </c>
      <c r="E2004" s="78">
        <f t="shared" si="2297"/>
        <v>-1006</v>
      </c>
      <c r="F2004" s="78">
        <f t="shared" si="2297"/>
        <v>1088367</v>
      </c>
      <c r="G2004" s="78">
        <f t="shared" ref="G2004:H2004" si="2298">SUM(G2005:G2009)</f>
        <v>5104</v>
      </c>
      <c r="H2004" s="78">
        <f t="shared" si="2298"/>
        <v>1093591</v>
      </c>
      <c r="I2004" s="78">
        <f t="shared" ref="I2004:J2004" si="2299">SUM(I2005:I2009)</f>
        <v>62224</v>
      </c>
      <c r="J2004" s="78">
        <f t="shared" si="2299"/>
        <v>1155815</v>
      </c>
    </row>
    <row r="2005" spans="1:10" ht="12" customHeight="1" x14ac:dyDescent="0.35">
      <c r="A2005" s="56"/>
      <c r="B2005" s="60">
        <v>2100</v>
      </c>
      <c r="C2005" s="61" t="s">
        <v>77</v>
      </c>
      <c r="D2005" s="62">
        <v>1106</v>
      </c>
      <c r="E2005" s="62">
        <v>100</v>
      </c>
      <c r="F2005" s="62">
        <f t="shared" ref="F2005:H2009" si="2300">D2005+E2005</f>
        <v>1206</v>
      </c>
      <c r="G2005" s="62">
        <v>490</v>
      </c>
      <c r="H2005" s="62">
        <f t="shared" si="2300"/>
        <v>1696</v>
      </c>
      <c r="I2005" s="62"/>
      <c r="J2005" s="62">
        <f t="shared" ref="J2005:J2009" si="2301">H2005+I2005</f>
        <v>1696</v>
      </c>
    </row>
    <row r="2006" spans="1:10" ht="12" customHeight="1" x14ac:dyDescent="0.35">
      <c r="A2006" s="56"/>
      <c r="B2006" s="60">
        <v>2200</v>
      </c>
      <c r="C2006" s="61" t="s">
        <v>78</v>
      </c>
      <c r="D2006" s="62">
        <v>769733</v>
      </c>
      <c r="E2006" s="62">
        <v>4052</v>
      </c>
      <c r="F2006" s="62">
        <f t="shared" si="2300"/>
        <v>773785</v>
      </c>
      <c r="G2006" s="62">
        <v>3374</v>
      </c>
      <c r="H2006" s="62">
        <v>776859</v>
      </c>
      <c r="I2006" s="62">
        <v>46013</v>
      </c>
      <c r="J2006" s="62">
        <f t="shared" si="2301"/>
        <v>822872</v>
      </c>
    </row>
    <row r="2007" spans="1:10" ht="12" customHeight="1" x14ac:dyDescent="0.35">
      <c r="A2007" s="56"/>
      <c r="B2007" s="60">
        <v>2300</v>
      </c>
      <c r="C2007" s="61" t="s">
        <v>79</v>
      </c>
      <c r="D2007" s="62">
        <v>310431</v>
      </c>
      <c r="E2007" s="62">
        <v>-5158</v>
      </c>
      <c r="F2007" s="62">
        <f t="shared" si="2300"/>
        <v>305273</v>
      </c>
      <c r="G2007" s="62">
        <v>1240</v>
      </c>
      <c r="H2007" s="62">
        <v>306933</v>
      </c>
      <c r="I2007" s="62">
        <v>15886</v>
      </c>
      <c r="J2007" s="62">
        <f t="shared" si="2301"/>
        <v>322819</v>
      </c>
    </row>
    <row r="2008" spans="1:10" ht="12" customHeight="1" x14ac:dyDescent="0.35">
      <c r="A2008" s="56"/>
      <c r="B2008" s="60">
        <v>2400</v>
      </c>
      <c r="C2008" s="61" t="s">
        <v>80</v>
      </c>
      <c r="D2008" s="62"/>
      <c r="E2008" s="62"/>
      <c r="F2008" s="62">
        <f t="shared" si="2300"/>
        <v>0</v>
      </c>
      <c r="G2008" s="62"/>
      <c r="H2008" s="62">
        <f t="shared" si="2300"/>
        <v>0</v>
      </c>
      <c r="I2008" s="62"/>
      <c r="J2008" s="62">
        <f t="shared" si="2301"/>
        <v>0</v>
      </c>
    </row>
    <row r="2009" spans="1:10" ht="12" customHeight="1" x14ac:dyDescent="0.35">
      <c r="A2009" s="56"/>
      <c r="B2009" s="60">
        <v>2500</v>
      </c>
      <c r="C2009" s="61" t="s">
        <v>81</v>
      </c>
      <c r="D2009" s="62">
        <v>8103</v>
      </c>
      <c r="E2009" s="62"/>
      <c r="F2009" s="62">
        <f t="shared" si="2300"/>
        <v>8103</v>
      </c>
      <c r="G2009" s="62"/>
      <c r="H2009" s="62">
        <f t="shared" si="2300"/>
        <v>8103</v>
      </c>
      <c r="I2009" s="62">
        <v>325</v>
      </c>
      <c r="J2009" s="62">
        <f t="shared" si="2301"/>
        <v>8428</v>
      </c>
    </row>
    <row r="2010" spans="1:10" ht="12" hidden="1" customHeight="1" outlineLevel="1" x14ac:dyDescent="0.35">
      <c r="A2010" s="56"/>
      <c r="B2010" s="17">
        <v>3000</v>
      </c>
      <c r="C2010" s="63" t="s">
        <v>82</v>
      </c>
      <c r="D2010" s="78">
        <f t="shared" ref="D2010:F2010" si="2302">SUM(D2011:D2012)</f>
        <v>0</v>
      </c>
      <c r="E2010" s="78">
        <f t="shared" si="2302"/>
        <v>0</v>
      </c>
      <c r="F2010" s="78">
        <f t="shared" si="2302"/>
        <v>0</v>
      </c>
      <c r="G2010" s="78">
        <f t="shared" ref="G2010:H2010" si="2303">SUM(G2011:G2012)</f>
        <v>0</v>
      </c>
      <c r="H2010" s="78">
        <f t="shared" si="2303"/>
        <v>0</v>
      </c>
      <c r="I2010" s="78">
        <f t="shared" ref="I2010:J2010" si="2304">SUM(I2011:I2012)</f>
        <v>0</v>
      </c>
      <c r="J2010" s="78">
        <f t="shared" si="2304"/>
        <v>0</v>
      </c>
    </row>
    <row r="2011" spans="1:10" ht="12" hidden="1" customHeight="1" outlineLevel="1" x14ac:dyDescent="0.35">
      <c r="A2011" s="56"/>
      <c r="B2011" s="60">
        <v>3200</v>
      </c>
      <c r="C2011" s="61" t="s">
        <v>83</v>
      </c>
      <c r="D2011" s="62"/>
      <c r="E2011" s="62"/>
      <c r="F2011" s="62"/>
      <c r="G2011" s="62"/>
      <c r="H2011" s="62"/>
      <c r="I2011" s="62"/>
      <c r="J2011" s="62"/>
    </row>
    <row r="2012" spans="1:10" ht="12" hidden="1" customHeight="1" outlineLevel="1" x14ac:dyDescent="0.35">
      <c r="A2012" s="56"/>
      <c r="B2012" s="60">
        <v>3300</v>
      </c>
      <c r="C2012" s="61" t="s">
        <v>84</v>
      </c>
      <c r="D2012" s="62"/>
      <c r="E2012" s="62"/>
      <c r="F2012" s="62"/>
      <c r="G2012" s="62"/>
      <c r="H2012" s="62"/>
      <c r="I2012" s="62"/>
      <c r="J2012" s="62"/>
    </row>
    <row r="2013" spans="1:10" ht="12" hidden="1" customHeight="1" outlineLevel="1" x14ac:dyDescent="0.35">
      <c r="A2013" s="56"/>
      <c r="B2013" s="17">
        <v>4000</v>
      </c>
      <c r="C2013" s="64" t="s">
        <v>85</v>
      </c>
      <c r="D2013" s="78">
        <f t="shared" ref="D2013:F2013" si="2305">SUM(D2014:D2015)</f>
        <v>0</v>
      </c>
      <c r="E2013" s="78">
        <f t="shared" si="2305"/>
        <v>0</v>
      </c>
      <c r="F2013" s="78">
        <f t="shared" si="2305"/>
        <v>0</v>
      </c>
      <c r="G2013" s="78">
        <f t="shared" ref="G2013:H2013" si="2306">SUM(G2014:G2015)</f>
        <v>0</v>
      </c>
      <c r="H2013" s="78">
        <f t="shared" si="2306"/>
        <v>0</v>
      </c>
      <c r="I2013" s="78">
        <f t="shared" ref="I2013:J2013" si="2307">SUM(I2014:I2015)</f>
        <v>0</v>
      </c>
      <c r="J2013" s="78">
        <f t="shared" si="2307"/>
        <v>0</v>
      </c>
    </row>
    <row r="2014" spans="1:10" ht="12" hidden="1" customHeight="1" outlineLevel="1" x14ac:dyDescent="0.35">
      <c r="A2014" s="56"/>
      <c r="B2014" s="60">
        <v>4200</v>
      </c>
      <c r="C2014" s="65" t="s">
        <v>86</v>
      </c>
      <c r="D2014" s="62"/>
      <c r="E2014" s="62"/>
      <c r="F2014" s="62"/>
      <c r="G2014" s="62"/>
      <c r="H2014" s="62"/>
      <c r="I2014" s="62"/>
      <c r="J2014" s="62"/>
    </row>
    <row r="2015" spans="1:10" ht="12" hidden="1" customHeight="1" outlineLevel="1" x14ac:dyDescent="0.35">
      <c r="A2015" s="56"/>
      <c r="B2015" s="60">
        <v>4300</v>
      </c>
      <c r="C2015" s="65" t="s">
        <v>87</v>
      </c>
      <c r="D2015" s="62"/>
      <c r="E2015" s="62"/>
      <c r="F2015" s="62"/>
      <c r="G2015" s="62"/>
      <c r="H2015" s="62"/>
      <c r="I2015" s="62"/>
      <c r="J2015" s="62"/>
    </row>
    <row r="2016" spans="1:10" ht="12" customHeight="1" collapsed="1" x14ac:dyDescent="0.35">
      <c r="A2016" s="56"/>
      <c r="B2016" s="17">
        <v>5000</v>
      </c>
      <c r="C2016" s="18" t="s">
        <v>88</v>
      </c>
      <c r="D2016" s="78">
        <f t="shared" ref="D2016:F2016" si="2308">SUM(D2017:D2019)</f>
        <v>937315</v>
      </c>
      <c r="E2016" s="78">
        <f t="shared" si="2308"/>
        <v>-898865</v>
      </c>
      <c r="F2016" s="78">
        <f t="shared" si="2308"/>
        <v>38450</v>
      </c>
      <c r="G2016" s="78">
        <f t="shared" ref="G2016:H2016" si="2309">SUM(G2017:G2019)</f>
        <v>204</v>
      </c>
      <c r="H2016" s="78">
        <f t="shared" si="2309"/>
        <v>38654</v>
      </c>
      <c r="I2016" s="78">
        <f t="shared" ref="I2016:J2016" si="2310">SUM(I2017:I2019)</f>
        <v>20</v>
      </c>
      <c r="J2016" s="78">
        <f t="shared" si="2310"/>
        <v>38674</v>
      </c>
    </row>
    <row r="2017" spans="1:10" ht="12" hidden="1" customHeight="1" outlineLevel="1" x14ac:dyDescent="0.35">
      <c r="A2017" s="56"/>
      <c r="B2017" s="60">
        <v>5100</v>
      </c>
      <c r="C2017" s="66" t="s">
        <v>89</v>
      </c>
      <c r="D2017" s="78"/>
      <c r="E2017" s="78"/>
      <c r="F2017" s="78"/>
      <c r="G2017" s="78"/>
      <c r="H2017" s="78"/>
      <c r="I2017" s="78"/>
      <c r="J2017" s="78"/>
    </row>
    <row r="2018" spans="1:10" ht="12" customHeight="1" collapsed="1" x14ac:dyDescent="0.35">
      <c r="A2018" s="56"/>
      <c r="B2018" s="60">
        <v>5200</v>
      </c>
      <c r="C2018" s="66" t="s">
        <v>90</v>
      </c>
      <c r="D2018" s="62">
        <v>937315</v>
      </c>
      <c r="E2018" s="62">
        <v>-898865</v>
      </c>
      <c r="F2018" s="62">
        <f>D2018+E2018</f>
        <v>38450</v>
      </c>
      <c r="G2018" s="62">
        <v>204</v>
      </c>
      <c r="H2018" s="62">
        <f>F2018+G2018</f>
        <v>38654</v>
      </c>
      <c r="I2018" s="62">
        <v>20</v>
      </c>
      <c r="J2018" s="62">
        <f>H2018+I2018</f>
        <v>38674</v>
      </c>
    </row>
    <row r="2019" spans="1:10" ht="12" hidden="1" customHeight="1" outlineLevel="1" x14ac:dyDescent="0.35">
      <c r="A2019" s="56"/>
      <c r="B2019" s="60">
        <v>5300</v>
      </c>
      <c r="C2019" s="67" t="s">
        <v>91</v>
      </c>
      <c r="D2019" s="78"/>
      <c r="E2019" s="78"/>
      <c r="F2019" s="78"/>
      <c r="G2019" s="78"/>
      <c r="H2019" s="78"/>
      <c r="I2019" s="78"/>
      <c r="J2019" s="78"/>
    </row>
    <row r="2020" spans="1:10" ht="12" hidden="1" customHeight="1" outlineLevel="1" x14ac:dyDescent="0.35">
      <c r="A2020" s="56"/>
      <c r="B2020" s="17">
        <v>6000</v>
      </c>
      <c r="C2020" s="18" t="s">
        <v>92</v>
      </c>
      <c r="D2020" s="78">
        <f t="shared" ref="D2020:F2020" si="2311">SUM(D2021:D2024)</f>
        <v>0</v>
      </c>
      <c r="E2020" s="78">
        <f t="shared" si="2311"/>
        <v>0</v>
      </c>
      <c r="F2020" s="78">
        <f t="shared" si="2311"/>
        <v>0</v>
      </c>
      <c r="G2020" s="78">
        <f t="shared" ref="G2020:H2020" si="2312">SUM(G2021:G2024)</f>
        <v>0</v>
      </c>
      <c r="H2020" s="78">
        <f t="shared" si="2312"/>
        <v>0</v>
      </c>
      <c r="I2020" s="78">
        <f t="shared" ref="I2020:J2020" si="2313">SUM(I2021:I2024)</f>
        <v>0</v>
      </c>
      <c r="J2020" s="78">
        <f t="shared" si="2313"/>
        <v>0</v>
      </c>
    </row>
    <row r="2021" spans="1:10" ht="12" hidden="1" customHeight="1" outlineLevel="1" x14ac:dyDescent="0.35">
      <c r="A2021" s="56"/>
      <c r="B2021" s="60">
        <v>6200</v>
      </c>
      <c r="C2021" s="66" t="s">
        <v>93</v>
      </c>
      <c r="D2021" s="62"/>
      <c r="E2021" s="62"/>
      <c r="F2021" s="62"/>
      <c r="G2021" s="62"/>
      <c r="H2021" s="62"/>
      <c r="I2021" s="62"/>
      <c r="J2021" s="62"/>
    </row>
    <row r="2022" spans="1:10" ht="12" hidden="1" customHeight="1" outlineLevel="1" x14ac:dyDescent="0.35">
      <c r="A2022" s="56"/>
      <c r="B2022" s="60">
        <v>6300</v>
      </c>
      <c r="C2022" s="66" t="s">
        <v>94</v>
      </c>
      <c r="D2022" s="62"/>
      <c r="E2022" s="62"/>
      <c r="F2022" s="62"/>
      <c r="G2022" s="62"/>
      <c r="H2022" s="62"/>
      <c r="I2022" s="62"/>
      <c r="J2022" s="62"/>
    </row>
    <row r="2023" spans="1:10" ht="12" hidden="1" customHeight="1" outlineLevel="1" x14ac:dyDescent="0.35">
      <c r="A2023" s="56"/>
      <c r="B2023" s="60">
        <v>6400</v>
      </c>
      <c r="C2023" s="66" t="s">
        <v>95</v>
      </c>
      <c r="D2023" s="62"/>
      <c r="E2023" s="62"/>
      <c r="F2023" s="62"/>
      <c r="G2023" s="62"/>
      <c r="H2023" s="62"/>
      <c r="I2023" s="62"/>
      <c r="J2023" s="62"/>
    </row>
    <row r="2024" spans="1:10" ht="12" hidden="1" customHeight="1" outlineLevel="1" x14ac:dyDescent="0.35">
      <c r="A2024" s="56"/>
      <c r="B2024" s="60">
        <v>6500</v>
      </c>
      <c r="C2024" s="67" t="s">
        <v>96</v>
      </c>
      <c r="D2024" s="62"/>
      <c r="E2024" s="62"/>
      <c r="F2024" s="62"/>
      <c r="G2024" s="62"/>
      <c r="H2024" s="62"/>
      <c r="I2024" s="62"/>
      <c r="J2024" s="62"/>
    </row>
    <row r="2025" spans="1:10" ht="16.5" hidden="1" customHeight="1" outlineLevel="1" collapsed="1" x14ac:dyDescent="0.35">
      <c r="A2025" s="56"/>
      <c r="B2025" s="17">
        <v>7000</v>
      </c>
      <c r="C2025" s="18" t="s">
        <v>97</v>
      </c>
      <c r="D2025" s="78">
        <f t="shared" ref="D2025:F2025" si="2314">SUM(D2026:D2028)</f>
        <v>0</v>
      </c>
      <c r="E2025" s="78">
        <f t="shared" si="2314"/>
        <v>0</v>
      </c>
      <c r="F2025" s="78">
        <f t="shared" si="2314"/>
        <v>0</v>
      </c>
      <c r="G2025" s="78">
        <f t="shared" ref="G2025:H2025" si="2315">SUM(G2026:G2028)</f>
        <v>0</v>
      </c>
      <c r="H2025" s="78">
        <f t="shared" si="2315"/>
        <v>0</v>
      </c>
      <c r="I2025" s="78">
        <f t="shared" ref="I2025:J2025" si="2316">SUM(I2026:I2028)</f>
        <v>0</v>
      </c>
      <c r="J2025" s="78">
        <f t="shared" si="2316"/>
        <v>0</v>
      </c>
    </row>
    <row r="2026" spans="1:10" ht="11.25" hidden="1" customHeight="1" outlineLevel="1" x14ac:dyDescent="0.35">
      <c r="A2026" s="56"/>
      <c r="B2026" s="68">
        <v>7200</v>
      </c>
      <c r="C2026" s="69" t="s">
        <v>98</v>
      </c>
      <c r="D2026" s="62"/>
      <c r="E2026" s="62"/>
      <c r="F2026" s="62">
        <f>D2026+E2026</f>
        <v>0</v>
      </c>
      <c r="G2026" s="62"/>
      <c r="H2026" s="62">
        <f>F2026+G2026</f>
        <v>0</v>
      </c>
      <c r="I2026" s="62"/>
      <c r="J2026" s="62">
        <f>H2026+I2026</f>
        <v>0</v>
      </c>
    </row>
    <row r="2027" spans="1:10" ht="12" hidden="1" customHeight="1" outlineLevel="1" x14ac:dyDescent="0.35">
      <c r="A2027" s="56"/>
      <c r="B2027" s="68">
        <v>7500</v>
      </c>
      <c r="C2027" s="69" t="s">
        <v>99</v>
      </c>
      <c r="D2027" s="62"/>
      <c r="E2027" s="62"/>
      <c r="F2027" s="62"/>
      <c r="G2027" s="62"/>
      <c r="H2027" s="62"/>
      <c r="I2027" s="62"/>
      <c r="J2027" s="62"/>
    </row>
    <row r="2028" spans="1:10" ht="16.5" hidden="1" customHeight="1" outlineLevel="1" x14ac:dyDescent="0.35">
      <c r="A2028" s="56"/>
      <c r="B2028" s="68">
        <v>7700</v>
      </c>
      <c r="C2028" s="69" t="s">
        <v>100</v>
      </c>
      <c r="D2028" s="62"/>
      <c r="E2028" s="62"/>
      <c r="F2028" s="62"/>
      <c r="G2028" s="62"/>
      <c r="H2028" s="62"/>
      <c r="I2028" s="62"/>
      <c r="J2028" s="62"/>
    </row>
    <row r="2029" spans="1:10" ht="12" hidden="1" customHeight="1" outlineLevel="1" x14ac:dyDescent="0.35">
      <c r="A2029" s="56"/>
      <c r="B2029" s="70">
        <v>8000</v>
      </c>
      <c r="C2029" s="71" t="s">
        <v>101</v>
      </c>
      <c r="D2029" s="78">
        <f t="shared" ref="D2029:F2029" si="2317">SUM(D2030:D2032)</f>
        <v>0</v>
      </c>
      <c r="E2029" s="78">
        <f t="shared" si="2317"/>
        <v>0</v>
      </c>
      <c r="F2029" s="78">
        <f t="shared" si="2317"/>
        <v>0</v>
      </c>
      <c r="G2029" s="78">
        <f t="shared" ref="G2029:H2029" si="2318">SUM(G2030:G2032)</f>
        <v>0</v>
      </c>
      <c r="H2029" s="78">
        <f t="shared" si="2318"/>
        <v>0</v>
      </c>
      <c r="I2029" s="78">
        <f t="shared" ref="I2029:J2029" si="2319">SUM(I2030:I2032)</f>
        <v>0</v>
      </c>
      <c r="J2029" s="78">
        <f t="shared" si="2319"/>
        <v>0</v>
      </c>
    </row>
    <row r="2030" spans="1:10" ht="12" hidden="1" customHeight="1" outlineLevel="1" x14ac:dyDescent="0.35">
      <c r="A2030" s="56"/>
      <c r="B2030" s="72">
        <v>8100</v>
      </c>
      <c r="C2030" s="73" t="s">
        <v>102</v>
      </c>
      <c r="D2030" s="78"/>
      <c r="E2030" s="78"/>
      <c r="F2030" s="78"/>
      <c r="G2030" s="78"/>
      <c r="H2030" s="78"/>
      <c r="I2030" s="78"/>
      <c r="J2030" s="78"/>
    </row>
    <row r="2031" spans="1:10" ht="12" hidden="1" customHeight="1" outlineLevel="1" x14ac:dyDescent="0.35">
      <c r="A2031" s="56"/>
      <c r="B2031" s="72">
        <v>8600</v>
      </c>
      <c r="C2031" s="73" t="s">
        <v>103</v>
      </c>
      <c r="D2031" s="78"/>
      <c r="E2031" s="78"/>
      <c r="F2031" s="78"/>
      <c r="G2031" s="78"/>
      <c r="H2031" s="78"/>
      <c r="I2031" s="78"/>
      <c r="J2031" s="78"/>
    </row>
    <row r="2032" spans="1:10" ht="12" hidden="1" customHeight="1" outlineLevel="1" x14ac:dyDescent="0.35">
      <c r="A2032" s="56"/>
      <c r="B2032" s="72">
        <v>8900</v>
      </c>
      <c r="C2032" s="73" t="s">
        <v>104</v>
      </c>
      <c r="D2032" s="78"/>
      <c r="E2032" s="78"/>
      <c r="F2032" s="78"/>
      <c r="G2032" s="78"/>
      <c r="H2032" s="78"/>
      <c r="I2032" s="78"/>
      <c r="J2032" s="78"/>
    </row>
    <row r="2033" spans="1:10" ht="12" customHeight="1" collapsed="1" x14ac:dyDescent="0.35">
      <c r="A2033" s="74" t="s">
        <v>210</v>
      </c>
      <c r="B2033" s="75"/>
      <c r="C2033" s="76" t="s">
        <v>211</v>
      </c>
      <c r="D2033" s="77">
        <f t="shared" ref="D2033:F2033" si="2320">D2034+D2050+D2063</f>
        <v>34123629</v>
      </c>
      <c r="E2033" s="77">
        <f t="shared" si="2320"/>
        <v>62536</v>
      </c>
      <c r="F2033" s="77">
        <f t="shared" si="2320"/>
        <v>34186165</v>
      </c>
      <c r="G2033" s="77">
        <f t="shared" ref="G2033:H2033" si="2321">G2034+G2050+G2063</f>
        <v>22273</v>
      </c>
      <c r="H2033" s="77">
        <f t="shared" si="2321"/>
        <v>34208438</v>
      </c>
      <c r="I2033" s="77">
        <f t="shared" ref="I2033:J2033" si="2322">I2034+I2050+I2063</f>
        <v>511217</v>
      </c>
      <c r="J2033" s="77">
        <f t="shared" si="2322"/>
        <v>34719655</v>
      </c>
    </row>
    <row r="2034" spans="1:10" ht="12" customHeight="1" x14ac:dyDescent="0.35">
      <c r="A2034" s="45"/>
      <c r="B2034" s="46"/>
      <c r="C2034" s="47" t="s">
        <v>283</v>
      </c>
      <c r="D2034" s="48">
        <f t="shared" ref="D2034:F2034" si="2323">D2035+D2038+D2044+D2047+D2054+D2059</f>
        <v>30500240</v>
      </c>
      <c r="E2034" s="48">
        <f t="shared" si="2323"/>
        <v>30232</v>
      </c>
      <c r="F2034" s="48">
        <f t="shared" si="2323"/>
        <v>30530472</v>
      </c>
      <c r="G2034" s="48">
        <f t="shared" ref="G2034:H2034" si="2324">G2035+G2038+G2044+G2047+G2054+G2059</f>
        <v>21248</v>
      </c>
      <c r="H2034" s="48">
        <f t="shared" si="2324"/>
        <v>30551720</v>
      </c>
      <c r="I2034" s="48">
        <f t="shared" ref="I2034:J2034" si="2325">I2035+I2038+I2044+I2047+I2054+I2059</f>
        <v>327841</v>
      </c>
      <c r="J2034" s="48">
        <f t="shared" si="2325"/>
        <v>30879561</v>
      </c>
    </row>
    <row r="2035" spans="1:10" ht="12" customHeight="1" x14ac:dyDescent="0.35">
      <c r="A2035" s="45"/>
      <c r="B2035" s="49">
        <v>1000</v>
      </c>
      <c r="C2035" s="50" t="s">
        <v>73</v>
      </c>
      <c r="D2035" s="51">
        <f t="shared" ref="D2035:F2050" si="2326">D2069+D2103</f>
        <v>27364990</v>
      </c>
      <c r="E2035" s="51">
        <f t="shared" si="2326"/>
        <v>9354</v>
      </c>
      <c r="F2035" s="51">
        <f t="shared" si="2326"/>
        <v>27374344</v>
      </c>
      <c r="G2035" s="51">
        <f t="shared" ref="G2035:H2035" si="2327">G2069+G2103</f>
        <v>1000</v>
      </c>
      <c r="H2035" s="51">
        <f t="shared" si="2327"/>
        <v>27375344</v>
      </c>
      <c r="I2035" s="51">
        <f t="shared" ref="I2035:J2035" si="2328">I2069+I2103</f>
        <v>9620</v>
      </c>
      <c r="J2035" s="51">
        <f t="shared" si="2328"/>
        <v>27384964</v>
      </c>
    </row>
    <row r="2036" spans="1:10" ht="12" customHeight="1" x14ac:dyDescent="0.35">
      <c r="A2036" s="45"/>
      <c r="B2036" s="52">
        <v>1100</v>
      </c>
      <c r="C2036" s="53" t="s">
        <v>74</v>
      </c>
      <c r="D2036" s="54">
        <f t="shared" si="2326"/>
        <v>21814734</v>
      </c>
      <c r="E2036" s="54">
        <f t="shared" si="2326"/>
        <v>8938</v>
      </c>
      <c r="F2036" s="54">
        <f t="shared" si="2326"/>
        <v>21823672</v>
      </c>
      <c r="G2036" s="54">
        <f t="shared" ref="G2036:H2036" si="2329">G2070+G2104</f>
        <v>1000</v>
      </c>
      <c r="H2036" s="54">
        <f t="shared" si="2329"/>
        <v>21824672</v>
      </c>
      <c r="I2036" s="54">
        <f t="shared" ref="I2036:J2036" si="2330">I2070+I2104</f>
        <v>7143</v>
      </c>
      <c r="J2036" s="54">
        <f t="shared" si="2330"/>
        <v>21831815</v>
      </c>
    </row>
    <row r="2037" spans="1:10" ht="12" customHeight="1" x14ac:dyDescent="0.35">
      <c r="A2037" s="45"/>
      <c r="B2037" s="52">
        <v>1200</v>
      </c>
      <c r="C2037" s="55" t="s">
        <v>75</v>
      </c>
      <c r="D2037" s="54">
        <f t="shared" si="2326"/>
        <v>5550256</v>
      </c>
      <c r="E2037" s="54">
        <f t="shared" si="2326"/>
        <v>416</v>
      </c>
      <c r="F2037" s="54">
        <f t="shared" si="2326"/>
        <v>5550672</v>
      </c>
      <c r="G2037" s="54">
        <f t="shared" ref="G2037:H2037" si="2331">G2071+G2105</f>
        <v>0</v>
      </c>
      <c r="H2037" s="54">
        <f t="shared" si="2331"/>
        <v>5550672</v>
      </c>
      <c r="I2037" s="54">
        <f t="shared" ref="I2037:J2037" si="2332">I2071+I2105</f>
        <v>2477</v>
      </c>
      <c r="J2037" s="54">
        <f t="shared" si="2332"/>
        <v>5553149</v>
      </c>
    </row>
    <row r="2038" spans="1:10" ht="12" customHeight="1" x14ac:dyDescent="0.35">
      <c r="A2038" s="56"/>
      <c r="B2038" s="57">
        <v>2000</v>
      </c>
      <c r="C2038" s="58" t="s">
        <v>76</v>
      </c>
      <c r="D2038" s="59">
        <f t="shared" si="2326"/>
        <v>3130778</v>
      </c>
      <c r="E2038" s="59">
        <f t="shared" si="2326"/>
        <v>20878</v>
      </c>
      <c r="F2038" s="59">
        <f t="shared" si="2326"/>
        <v>3151656</v>
      </c>
      <c r="G2038" s="59">
        <f t="shared" ref="G2038:H2038" si="2333">G2072+G2106</f>
        <v>18285</v>
      </c>
      <c r="H2038" s="59">
        <f t="shared" si="2333"/>
        <v>3169941</v>
      </c>
      <c r="I2038" s="59">
        <f t="shared" ref="I2038:J2038" si="2334">I2072+I2106</f>
        <v>318221</v>
      </c>
      <c r="J2038" s="59">
        <f t="shared" si="2334"/>
        <v>3488162</v>
      </c>
    </row>
    <row r="2039" spans="1:10" ht="12" customHeight="1" x14ac:dyDescent="0.35">
      <c r="A2039" s="56"/>
      <c r="B2039" s="60">
        <v>2100</v>
      </c>
      <c r="C2039" s="61" t="s">
        <v>77</v>
      </c>
      <c r="D2039" s="62">
        <f t="shared" si="2326"/>
        <v>23790</v>
      </c>
      <c r="E2039" s="62">
        <f t="shared" si="2326"/>
        <v>224</v>
      </c>
      <c r="F2039" s="62">
        <f t="shared" si="2326"/>
        <v>24014</v>
      </c>
      <c r="G2039" s="62">
        <f t="shared" ref="G2039:H2039" si="2335">G2073+G2107</f>
        <v>0</v>
      </c>
      <c r="H2039" s="62">
        <f t="shared" si="2335"/>
        <v>24014</v>
      </c>
      <c r="I2039" s="62">
        <f t="shared" ref="I2039:J2039" si="2336">I2073+I2107</f>
        <v>949</v>
      </c>
      <c r="J2039" s="62">
        <f t="shared" si="2336"/>
        <v>24963</v>
      </c>
    </row>
    <row r="2040" spans="1:10" ht="12" customHeight="1" x14ac:dyDescent="0.35">
      <c r="A2040" s="56"/>
      <c r="B2040" s="60">
        <v>2200</v>
      </c>
      <c r="C2040" s="61" t="s">
        <v>78</v>
      </c>
      <c r="D2040" s="62">
        <f t="shared" si="2326"/>
        <v>2197707</v>
      </c>
      <c r="E2040" s="62">
        <f t="shared" si="2326"/>
        <v>29075</v>
      </c>
      <c r="F2040" s="62">
        <f t="shared" si="2326"/>
        <v>2226782</v>
      </c>
      <c r="G2040" s="62">
        <f t="shared" ref="G2040:H2040" si="2337">G2074+G2108</f>
        <v>-1020</v>
      </c>
      <c r="H2040" s="62">
        <f t="shared" si="2337"/>
        <v>2225762</v>
      </c>
      <c r="I2040" s="62">
        <f t="shared" ref="I2040:J2040" si="2338">I2074+I2108</f>
        <v>89318</v>
      </c>
      <c r="J2040" s="62">
        <f t="shared" si="2338"/>
        <v>2315080</v>
      </c>
    </row>
    <row r="2041" spans="1:10" ht="12" customHeight="1" x14ac:dyDescent="0.35">
      <c r="A2041" s="56"/>
      <c r="B2041" s="60">
        <v>2300</v>
      </c>
      <c r="C2041" s="61" t="s">
        <v>79</v>
      </c>
      <c r="D2041" s="62">
        <f t="shared" si="2326"/>
        <v>886344</v>
      </c>
      <c r="E2041" s="62">
        <f t="shared" si="2326"/>
        <v>-8421</v>
      </c>
      <c r="F2041" s="62">
        <f t="shared" si="2326"/>
        <v>877923</v>
      </c>
      <c r="G2041" s="62">
        <f t="shared" ref="G2041:H2041" si="2339">G2075+G2109</f>
        <v>19305</v>
      </c>
      <c r="H2041" s="62">
        <f t="shared" si="2339"/>
        <v>897228</v>
      </c>
      <c r="I2041" s="62">
        <f t="shared" ref="I2041:J2041" si="2340">I2075+I2109</f>
        <v>227620</v>
      </c>
      <c r="J2041" s="62">
        <f t="shared" si="2340"/>
        <v>1124848</v>
      </c>
    </row>
    <row r="2042" spans="1:10" ht="12" customHeight="1" x14ac:dyDescent="0.35">
      <c r="A2042" s="56"/>
      <c r="B2042" s="60">
        <v>2400</v>
      </c>
      <c r="C2042" s="61" t="s">
        <v>80</v>
      </c>
      <c r="D2042" s="62">
        <f t="shared" si="2326"/>
        <v>3241</v>
      </c>
      <c r="E2042" s="62">
        <f t="shared" si="2326"/>
        <v>0</v>
      </c>
      <c r="F2042" s="62">
        <f t="shared" si="2326"/>
        <v>3241</v>
      </c>
      <c r="G2042" s="62">
        <f t="shared" ref="G2042:H2042" si="2341">G2076+G2110</f>
        <v>0</v>
      </c>
      <c r="H2042" s="62">
        <f t="shared" si="2341"/>
        <v>3241</v>
      </c>
      <c r="I2042" s="62">
        <f t="shared" ref="I2042:J2042" si="2342">I2076+I2110</f>
        <v>0</v>
      </c>
      <c r="J2042" s="62">
        <f t="shared" si="2342"/>
        <v>3241</v>
      </c>
    </row>
    <row r="2043" spans="1:10" ht="12" customHeight="1" x14ac:dyDescent="0.35">
      <c r="A2043" s="56"/>
      <c r="B2043" s="60">
        <v>2500</v>
      </c>
      <c r="C2043" s="61" t="s">
        <v>81</v>
      </c>
      <c r="D2043" s="62">
        <f t="shared" si="2326"/>
        <v>19696</v>
      </c>
      <c r="E2043" s="62">
        <f t="shared" si="2326"/>
        <v>0</v>
      </c>
      <c r="F2043" s="62">
        <f t="shared" si="2326"/>
        <v>19696</v>
      </c>
      <c r="G2043" s="62">
        <f t="shared" ref="G2043:H2043" si="2343">G2077+G2111</f>
        <v>0</v>
      </c>
      <c r="H2043" s="62">
        <f t="shared" si="2343"/>
        <v>19696</v>
      </c>
      <c r="I2043" s="62">
        <f t="shared" ref="I2043:J2043" si="2344">I2077+I2111</f>
        <v>334</v>
      </c>
      <c r="J2043" s="62">
        <f t="shared" si="2344"/>
        <v>20030</v>
      </c>
    </row>
    <row r="2044" spans="1:10" ht="12" hidden="1" customHeight="1" outlineLevel="1" x14ac:dyDescent="0.35">
      <c r="A2044" s="56"/>
      <c r="B2044" s="17">
        <v>3000</v>
      </c>
      <c r="C2044" s="63" t="s">
        <v>82</v>
      </c>
      <c r="D2044" s="59">
        <f t="shared" si="2326"/>
        <v>0</v>
      </c>
      <c r="E2044" s="59">
        <f t="shared" si="2326"/>
        <v>0</v>
      </c>
      <c r="F2044" s="59">
        <f t="shared" si="2326"/>
        <v>0</v>
      </c>
      <c r="G2044" s="59">
        <f t="shared" ref="G2044:H2044" si="2345">G2078+G2112</f>
        <v>0</v>
      </c>
      <c r="H2044" s="59">
        <f t="shared" si="2345"/>
        <v>0</v>
      </c>
      <c r="I2044" s="59">
        <f t="shared" ref="I2044:J2044" si="2346">I2078+I2112</f>
        <v>0</v>
      </c>
      <c r="J2044" s="59">
        <f t="shared" si="2346"/>
        <v>0</v>
      </c>
    </row>
    <row r="2045" spans="1:10" ht="12" hidden="1" customHeight="1" outlineLevel="1" x14ac:dyDescent="0.35">
      <c r="A2045" s="56"/>
      <c r="B2045" s="60">
        <v>3200</v>
      </c>
      <c r="C2045" s="61" t="s">
        <v>83</v>
      </c>
      <c r="D2045" s="62">
        <f t="shared" si="2326"/>
        <v>0</v>
      </c>
      <c r="E2045" s="62">
        <f t="shared" si="2326"/>
        <v>0</v>
      </c>
      <c r="F2045" s="62">
        <f t="shared" si="2326"/>
        <v>0</v>
      </c>
      <c r="G2045" s="62">
        <f t="shared" ref="G2045:H2045" si="2347">G2079+G2113</f>
        <v>0</v>
      </c>
      <c r="H2045" s="62">
        <f t="shared" si="2347"/>
        <v>0</v>
      </c>
      <c r="I2045" s="62">
        <f t="shared" ref="I2045:J2045" si="2348">I2079+I2113</f>
        <v>0</v>
      </c>
      <c r="J2045" s="62">
        <f t="shared" si="2348"/>
        <v>0</v>
      </c>
    </row>
    <row r="2046" spans="1:10" ht="12" hidden="1" customHeight="1" outlineLevel="1" x14ac:dyDescent="0.35">
      <c r="A2046" s="56"/>
      <c r="B2046" s="60">
        <v>3300</v>
      </c>
      <c r="C2046" s="61" t="s">
        <v>84</v>
      </c>
      <c r="D2046" s="62">
        <f t="shared" si="2326"/>
        <v>0</v>
      </c>
      <c r="E2046" s="62">
        <f t="shared" si="2326"/>
        <v>0</v>
      </c>
      <c r="F2046" s="62">
        <f t="shared" si="2326"/>
        <v>0</v>
      </c>
      <c r="G2046" s="62">
        <f t="shared" ref="G2046:H2046" si="2349">G2080+G2114</f>
        <v>0</v>
      </c>
      <c r="H2046" s="62">
        <f t="shared" si="2349"/>
        <v>0</v>
      </c>
      <c r="I2046" s="62">
        <f t="shared" ref="I2046:J2046" si="2350">I2080+I2114</f>
        <v>0</v>
      </c>
      <c r="J2046" s="62">
        <f t="shared" si="2350"/>
        <v>0</v>
      </c>
    </row>
    <row r="2047" spans="1:10" ht="12" hidden="1" customHeight="1" outlineLevel="1" x14ac:dyDescent="0.35">
      <c r="A2047" s="56"/>
      <c r="B2047" s="17">
        <v>4000</v>
      </c>
      <c r="C2047" s="64" t="s">
        <v>85</v>
      </c>
      <c r="D2047" s="59">
        <f t="shared" si="2326"/>
        <v>0</v>
      </c>
      <c r="E2047" s="59">
        <f t="shared" si="2326"/>
        <v>0</v>
      </c>
      <c r="F2047" s="59">
        <f t="shared" si="2326"/>
        <v>0</v>
      </c>
      <c r="G2047" s="59">
        <f t="shared" ref="G2047:H2047" si="2351">G2081+G2115</f>
        <v>0</v>
      </c>
      <c r="H2047" s="59">
        <f t="shared" si="2351"/>
        <v>0</v>
      </c>
      <c r="I2047" s="59">
        <f t="shared" ref="I2047:J2047" si="2352">I2081+I2115</f>
        <v>0</v>
      </c>
      <c r="J2047" s="59">
        <f t="shared" si="2352"/>
        <v>0</v>
      </c>
    </row>
    <row r="2048" spans="1:10" ht="12" hidden="1" customHeight="1" outlineLevel="1" x14ac:dyDescent="0.35">
      <c r="A2048" s="56"/>
      <c r="B2048" s="60">
        <v>4200</v>
      </c>
      <c r="C2048" s="65" t="s">
        <v>86</v>
      </c>
      <c r="D2048" s="62">
        <f t="shared" si="2326"/>
        <v>0</v>
      </c>
      <c r="E2048" s="62">
        <f t="shared" si="2326"/>
        <v>0</v>
      </c>
      <c r="F2048" s="62">
        <f t="shared" si="2326"/>
        <v>0</v>
      </c>
      <c r="G2048" s="62">
        <f t="shared" ref="G2048:H2048" si="2353">G2082+G2116</f>
        <v>0</v>
      </c>
      <c r="H2048" s="62">
        <f t="shared" si="2353"/>
        <v>0</v>
      </c>
      <c r="I2048" s="62">
        <f t="shared" ref="I2048:J2048" si="2354">I2082+I2116</f>
        <v>0</v>
      </c>
      <c r="J2048" s="62">
        <f t="shared" si="2354"/>
        <v>0</v>
      </c>
    </row>
    <row r="2049" spans="1:10" ht="12" hidden="1" customHeight="1" outlineLevel="1" x14ac:dyDescent="0.35">
      <c r="A2049" s="56"/>
      <c r="B2049" s="60">
        <v>4300</v>
      </c>
      <c r="C2049" s="65" t="s">
        <v>87</v>
      </c>
      <c r="D2049" s="62">
        <f t="shared" si="2326"/>
        <v>0</v>
      </c>
      <c r="E2049" s="62">
        <f t="shared" si="2326"/>
        <v>0</v>
      </c>
      <c r="F2049" s="62">
        <f t="shared" si="2326"/>
        <v>0</v>
      </c>
      <c r="G2049" s="62">
        <f t="shared" ref="G2049:H2049" si="2355">G2083+G2117</f>
        <v>0</v>
      </c>
      <c r="H2049" s="62">
        <f t="shared" si="2355"/>
        <v>0</v>
      </c>
      <c r="I2049" s="62">
        <f t="shared" ref="I2049:J2049" si="2356">I2083+I2117</f>
        <v>0</v>
      </c>
      <c r="J2049" s="62">
        <f t="shared" si="2356"/>
        <v>0</v>
      </c>
    </row>
    <row r="2050" spans="1:10" ht="12" customHeight="1" collapsed="1" x14ac:dyDescent="0.35">
      <c r="A2050" s="56"/>
      <c r="B2050" s="17">
        <v>5000</v>
      </c>
      <c r="C2050" s="18" t="s">
        <v>88</v>
      </c>
      <c r="D2050" s="59">
        <f t="shared" si="2326"/>
        <v>3623389</v>
      </c>
      <c r="E2050" s="59">
        <f t="shared" si="2326"/>
        <v>32304</v>
      </c>
      <c r="F2050" s="59">
        <f t="shared" si="2326"/>
        <v>3655693</v>
      </c>
      <c r="G2050" s="59">
        <f t="shared" ref="G2050:H2050" si="2357">G2084+G2118</f>
        <v>1025</v>
      </c>
      <c r="H2050" s="59">
        <f t="shared" si="2357"/>
        <v>3656718</v>
      </c>
      <c r="I2050" s="59">
        <f t="shared" ref="I2050:J2050" si="2358">I2084+I2118</f>
        <v>183376</v>
      </c>
      <c r="J2050" s="59">
        <f t="shared" si="2358"/>
        <v>3840094</v>
      </c>
    </row>
    <row r="2051" spans="1:10" ht="12" customHeight="1" x14ac:dyDescent="0.35">
      <c r="A2051" s="56"/>
      <c r="B2051" s="60">
        <v>5100</v>
      </c>
      <c r="C2051" s="66" t="s">
        <v>89</v>
      </c>
      <c r="D2051" s="62">
        <f t="shared" ref="D2051:F2053" si="2359">D2085+D2119</f>
        <v>0</v>
      </c>
      <c r="E2051" s="62">
        <f t="shared" si="2359"/>
        <v>0</v>
      </c>
      <c r="F2051" s="62">
        <f t="shared" si="2359"/>
        <v>0</v>
      </c>
      <c r="G2051" s="62">
        <f t="shared" ref="G2051:H2051" si="2360">G2085+G2119</f>
        <v>0</v>
      </c>
      <c r="H2051" s="62">
        <f t="shared" si="2360"/>
        <v>0</v>
      </c>
      <c r="I2051" s="62">
        <f t="shared" ref="I2051:J2051" si="2361">I2085+I2119</f>
        <v>538</v>
      </c>
      <c r="J2051" s="62">
        <f t="shared" si="2361"/>
        <v>538</v>
      </c>
    </row>
    <row r="2052" spans="1:10" ht="12" customHeight="1" x14ac:dyDescent="0.35">
      <c r="A2052" s="56"/>
      <c r="B2052" s="60">
        <v>5200</v>
      </c>
      <c r="C2052" s="66" t="s">
        <v>90</v>
      </c>
      <c r="D2052" s="62">
        <f t="shared" si="2359"/>
        <v>3623389</v>
      </c>
      <c r="E2052" s="62">
        <f t="shared" si="2359"/>
        <v>32304</v>
      </c>
      <c r="F2052" s="62">
        <f t="shared" si="2359"/>
        <v>3655693</v>
      </c>
      <c r="G2052" s="62">
        <f t="shared" ref="G2052:H2052" si="2362">G2086+G2120</f>
        <v>1025</v>
      </c>
      <c r="H2052" s="62">
        <f t="shared" si="2362"/>
        <v>3656718</v>
      </c>
      <c r="I2052" s="62">
        <f t="shared" ref="I2052:J2052" si="2363">I2086+I2120</f>
        <v>182838</v>
      </c>
      <c r="J2052" s="62">
        <f t="shared" si="2363"/>
        <v>3839556</v>
      </c>
    </row>
    <row r="2053" spans="1:10" ht="12" hidden="1" customHeight="1" outlineLevel="1" x14ac:dyDescent="0.35">
      <c r="A2053" s="56"/>
      <c r="B2053" s="60">
        <v>5300</v>
      </c>
      <c r="C2053" s="67" t="s">
        <v>91</v>
      </c>
      <c r="D2053" s="62">
        <f t="shared" si="2359"/>
        <v>0</v>
      </c>
      <c r="E2053" s="62">
        <f t="shared" si="2359"/>
        <v>0</v>
      </c>
      <c r="F2053" s="62">
        <f t="shared" si="2359"/>
        <v>0</v>
      </c>
      <c r="G2053" s="62">
        <f t="shared" ref="G2053:H2053" si="2364">G2087+G2121</f>
        <v>0</v>
      </c>
      <c r="H2053" s="62">
        <f t="shared" si="2364"/>
        <v>0</v>
      </c>
      <c r="I2053" s="62">
        <f t="shared" ref="I2053:J2053" si="2365">I2087+I2121</f>
        <v>0</v>
      </c>
      <c r="J2053" s="62">
        <f t="shared" si="2365"/>
        <v>0</v>
      </c>
    </row>
    <row r="2054" spans="1:10" ht="12" customHeight="1" collapsed="1" x14ac:dyDescent="0.35">
      <c r="A2054" s="56"/>
      <c r="B2054" s="17">
        <v>6000</v>
      </c>
      <c r="C2054" s="18" t="s">
        <v>92</v>
      </c>
      <c r="D2054" s="59">
        <f t="shared" ref="D2054:F2057" si="2366">D2089+D2122</f>
        <v>0</v>
      </c>
      <c r="E2054" s="59">
        <f t="shared" si="2366"/>
        <v>0</v>
      </c>
      <c r="F2054" s="59">
        <f t="shared" si="2366"/>
        <v>0</v>
      </c>
      <c r="G2054" s="59">
        <f t="shared" ref="G2054:H2054" si="2367">G2089+G2122</f>
        <v>1963</v>
      </c>
      <c r="H2054" s="59">
        <f t="shared" si="2367"/>
        <v>1963</v>
      </c>
      <c r="I2054" s="59">
        <f t="shared" ref="I2054:J2054" si="2368">I2089+I2122</f>
        <v>0</v>
      </c>
      <c r="J2054" s="59">
        <f t="shared" si="2368"/>
        <v>1963</v>
      </c>
    </row>
    <row r="2055" spans="1:10" ht="12" customHeight="1" x14ac:dyDescent="0.35">
      <c r="A2055" s="56"/>
      <c r="B2055" s="60">
        <v>6200</v>
      </c>
      <c r="C2055" s="66" t="s">
        <v>93</v>
      </c>
      <c r="D2055" s="62">
        <f t="shared" si="2366"/>
        <v>0</v>
      </c>
      <c r="E2055" s="62">
        <f t="shared" si="2366"/>
        <v>0</v>
      </c>
      <c r="F2055" s="62">
        <f t="shared" si="2366"/>
        <v>0</v>
      </c>
      <c r="G2055" s="62">
        <f t="shared" ref="G2055:H2055" si="2369">G2090+G2123</f>
        <v>1963</v>
      </c>
      <c r="H2055" s="62">
        <f t="shared" si="2369"/>
        <v>1963</v>
      </c>
      <c r="I2055" s="62">
        <f t="shared" ref="I2055:J2055" si="2370">I2090+I2123</f>
        <v>0</v>
      </c>
      <c r="J2055" s="62">
        <f t="shared" si="2370"/>
        <v>1963</v>
      </c>
    </row>
    <row r="2056" spans="1:10" ht="12" hidden="1" customHeight="1" outlineLevel="1" x14ac:dyDescent="0.35">
      <c r="A2056" s="56"/>
      <c r="B2056" s="60">
        <v>6300</v>
      </c>
      <c r="C2056" s="66" t="s">
        <v>94</v>
      </c>
      <c r="D2056" s="62">
        <f t="shared" si="2366"/>
        <v>0</v>
      </c>
      <c r="E2056" s="62">
        <f t="shared" si="2366"/>
        <v>0</v>
      </c>
      <c r="F2056" s="62">
        <f t="shared" si="2366"/>
        <v>0</v>
      </c>
      <c r="G2056" s="62">
        <f t="shared" ref="G2056:H2056" si="2371">G2091+G2124</f>
        <v>0</v>
      </c>
      <c r="H2056" s="62">
        <f t="shared" si="2371"/>
        <v>0</v>
      </c>
      <c r="I2056" s="62">
        <f t="shared" ref="I2056:J2056" si="2372">I2091+I2124</f>
        <v>0</v>
      </c>
      <c r="J2056" s="62">
        <f t="shared" si="2372"/>
        <v>0</v>
      </c>
    </row>
    <row r="2057" spans="1:10" ht="12" hidden="1" customHeight="1" outlineLevel="1" x14ac:dyDescent="0.35">
      <c r="A2057" s="56"/>
      <c r="B2057" s="60">
        <v>6400</v>
      </c>
      <c r="C2057" s="66" t="s">
        <v>95</v>
      </c>
      <c r="D2057" s="62">
        <f t="shared" si="2366"/>
        <v>0</v>
      </c>
      <c r="E2057" s="62">
        <f t="shared" si="2366"/>
        <v>0</v>
      </c>
      <c r="F2057" s="62">
        <f t="shared" si="2366"/>
        <v>0</v>
      </c>
      <c r="G2057" s="62">
        <f t="shared" ref="G2057:H2057" si="2373">G2092+G2125</f>
        <v>0</v>
      </c>
      <c r="H2057" s="62">
        <f t="shared" si="2373"/>
        <v>0</v>
      </c>
      <c r="I2057" s="62">
        <f t="shared" ref="I2057:J2057" si="2374">I2092+I2125</f>
        <v>0</v>
      </c>
      <c r="J2057" s="62">
        <f t="shared" si="2374"/>
        <v>0</v>
      </c>
    </row>
    <row r="2058" spans="1:10" ht="12" hidden="1" customHeight="1" outlineLevel="1" x14ac:dyDescent="0.35">
      <c r="A2058" s="56"/>
      <c r="B2058" s="60">
        <v>6500</v>
      </c>
      <c r="C2058" s="67" t="s">
        <v>96</v>
      </c>
      <c r="D2058" s="62">
        <f t="shared" ref="D2058:F2058" si="2375">D2092+D2125</f>
        <v>0</v>
      </c>
      <c r="E2058" s="62">
        <f t="shared" si="2375"/>
        <v>0</v>
      </c>
      <c r="F2058" s="62">
        <f t="shared" si="2375"/>
        <v>0</v>
      </c>
      <c r="G2058" s="62">
        <f t="shared" ref="G2058:H2058" si="2376">G2092+G2125</f>
        <v>0</v>
      </c>
      <c r="H2058" s="62">
        <f t="shared" si="2376"/>
        <v>0</v>
      </c>
      <c r="I2058" s="62">
        <f t="shared" ref="I2058:J2058" si="2377">I2092+I2125</f>
        <v>0</v>
      </c>
      <c r="J2058" s="62">
        <f t="shared" si="2377"/>
        <v>0</v>
      </c>
    </row>
    <row r="2059" spans="1:10" ht="12" customHeight="1" collapsed="1" x14ac:dyDescent="0.35">
      <c r="A2059" s="56"/>
      <c r="B2059" s="17">
        <v>7000</v>
      </c>
      <c r="C2059" s="18" t="s">
        <v>97</v>
      </c>
      <c r="D2059" s="59">
        <f t="shared" ref="D2059:F2059" si="2378">D2094+D2127</f>
        <v>4472</v>
      </c>
      <c r="E2059" s="59">
        <f t="shared" si="2378"/>
        <v>0</v>
      </c>
      <c r="F2059" s="59">
        <f t="shared" si="2378"/>
        <v>4472</v>
      </c>
      <c r="G2059" s="59">
        <f t="shared" ref="G2059:H2059" si="2379">G2094+G2127</f>
        <v>0</v>
      </c>
      <c r="H2059" s="59">
        <f t="shared" si="2379"/>
        <v>4472</v>
      </c>
      <c r="I2059" s="59">
        <f t="shared" ref="I2059:J2059" si="2380">I2094+I2127</f>
        <v>0</v>
      </c>
      <c r="J2059" s="59">
        <f t="shared" si="2380"/>
        <v>4472</v>
      </c>
    </row>
    <row r="2060" spans="1:10" ht="12" customHeight="1" x14ac:dyDescent="0.35">
      <c r="A2060" s="56"/>
      <c r="B2060" s="68">
        <v>7200</v>
      </c>
      <c r="C2060" s="69" t="s">
        <v>98</v>
      </c>
      <c r="D2060" s="62">
        <f t="shared" ref="D2060:F2060" si="2381">D2094+D2127</f>
        <v>4472</v>
      </c>
      <c r="E2060" s="62">
        <f t="shared" si="2381"/>
        <v>0</v>
      </c>
      <c r="F2060" s="62">
        <f t="shared" si="2381"/>
        <v>4472</v>
      </c>
      <c r="G2060" s="62">
        <f t="shared" ref="G2060:H2060" si="2382">G2094+G2127</f>
        <v>0</v>
      </c>
      <c r="H2060" s="62">
        <f t="shared" si="2382"/>
        <v>4472</v>
      </c>
      <c r="I2060" s="62">
        <f t="shared" ref="I2060:J2060" si="2383">I2094+I2127</f>
        <v>0</v>
      </c>
      <c r="J2060" s="62">
        <f t="shared" si="2383"/>
        <v>4472</v>
      </c>
    </row>
    <row r="2061" spans="1:10" ht="12" hidden="1" customHeight="1" outlineLevel="1" x14ac:dyDescent="0.35">
      <c r="A2061" s="56"/>
      <c r="B2061" s="68">
        <v>7500</v>
      </c>
      <c r="C2061" s="69" t="s">
        <v>99</v>
      </c>
      <c r="D2061" s="62">
        <f t="shared" ref="D2061:F2065" si="2384">D2096+D2129</f>
        <v>0</v>
      </c>
      <c r="E2061" s="62">
        <f t="shared" si="2384"/>
        <v>0</v>
      </c>
      <c r="F2061" s="62">
        <f t="shared" si="2384"/>
        <v>0</v>
      </c>
      <c r="G2061" s="62">
        <f t="shared" ref="G2061:H2061" si="2385">G2096+G2129</f>
        <v>0</v>
      </c>
      <c r="H2061" s="62">
        <f t="shared" si="2385"/>
        <v>0</v>
      </c>
      <c r="I2061" s="62">
        <f t="shared" ref="I2061:J2061" si="2386">I2096+I2129</f>
        <v>0</v>
      </c>
      <c r="J2061" s="62">
        <f t="shared" si="2386"/>
        <v>0</v>
      </c>
    </row>
    <row r="2062" spans="1:10" ht="12" hidden="1" customHeight="1" outlineLevel="1" x14ac:dyDescent="0.35">
      <c r="A2062" s="56"/>
      <c r="B2062" s="68">
        <v>7700</v>
      </c>
      <c r="C2062" s="69" t="s">
        <v>100</v>
      </c>
      <c r="D2062" s="62">
        <f t="shared" si="2384"/>
        <v>0</v>
      </c>
      <c r="E2062" s="62">
        <f t="shared" si="2384"/>
        <v>0</v>
      </c>
      <c r="F2062" s="62">
        <f t="shared" si="2384"/>
        <v>0</v>
      </c>
      <c r="G2062" s="62">
        <f t="shared" ref="G2062:H2062" si="2387">G2097+G2130</f>
        <v>0</v>
      </c>
      <c r="H2062" s="62">
        <f t="shared" si="2387"/>
        <v>0</v>
      </c>
      <c r="I2062" s="62">
        <f t="shared" ref="I2062:J2062" si="2388">I2097+I2130</f>
        <v>0</v>
      </c>
      <c r="J2062" s="62">
        <f t="shared" si="2388"/>
        <v>0</v>
      </c>
    </row>
    <row r="2063" spans="1:10" ht="12" hidden="1" customHeight="1" outlineLevel="1" collapsed="1" x14ac:dyDescent="0.35">
      <c r="A2063" s="56"/>
      <c r="B2063" s="70">
        <v>8000</v>
      </c>
      <c r="C2063" s="71" t="s">
        <v>101</v>
      </c>
      <c r="D2063" s="59">
        <f t="shared" si="2384"/>
        <v>0</v>
      </c>
      <c r="E2063" s="59">
        <f t="shared" si="2384"/>
        <v>0</v>
      </c>
      <c r="F2063" s="59">
        <f t="shared" si="2384"/>
        <v>0</v>
      </c>
      <c r="G2063" s="59">
        <f t="shared" ref="G2063:H2063" si="2389">G2098+G2131</f>
        <v>0</v>
      </c>
      <c r="H2063" s="59">
        <f t="shared" si="2389"/>
        <v>0</v>
      </c>
      <c r="I2063" s="59">
        <f t="shared" ref="I2063:J2063" si="2390">I2098+I2131</f>
        <v>0</v>
      </c>
      <c r="J2063" s="59">
        <f t="shared" si="2390"/>
        <v>0</v>
      </c>
    </row>
    <row r="2064" spans="1:10" ht="12" hidden="1" customHeight="1" outlineLevel="1" x14ac:dyDescent="0.35">
      <c r="A2064" s="56"/>
      <c r="B2064" s="72">
        <v>8100</v>
      </c>
      <c r="C2064" s="73" t="s">
        <v>102</v>
      </c>
      <c r="D2064" s="62">
        <f t="shared" si="2384"/>
        <v>0</v>
      </c>
      <c r="E2064" s="62">
        <f t="shared" si="2384"/>
        <v>0</v>
      </c>
      <c r="F2064" s="62">
        <f t="shared" si="2384"/>
        <v>0</v>
      </c>
      <c r="G2064" s="62">
        <f t="shared" ref="G2064:H2064" si="2391">G2099+G2132</f>
        <v>0</v>
      </c>
      <c r="H2064" s="62">
        <f t="shared" si="2391"/>
        <v>0</v>
      </c>
      <c r="I2064" s="62">
        <f t="shared" ref="I2064:J2064" si="2392">I2099+I2132</f>
        <v>0</v>
      </c>
      <c r="J2064" s="62">
        <f t="shared" si="2392"/>
        <v>0</v>
      </c>
    </row>
    <row r="2065" spans="1:10" ht="12" hidden="1" customHeight="1" outlineLevel="1" x14ac:dyDescent="0.35">
      <c r="A2065" s="56"/>
      <c r="B2065" s="72">
        <v>8600</v>
      </c>
      <c r="C2065" s="73" t="s">
        <v>103</v>
      </c>
      <c r="D2065" s="62">
        <f t="shared" si="2384"/>
        <v>0</v>
      </c>
      <c r="E2065" s="62">
        <f t="shared" si="2384"/>
        <v>0</v>
      </c>
      <c r="F2065" s="62">
        <f t="shared" si="2384"/>
        <v>0</v>
      </c>
      <c r="G2065" s="62">
        <f t="shared" ref="G2065:H2065" si="2393">G2100+G2133</f>
        <v>0</v>
      </c>
      <c r="H2065" s="62">
        <f t="shared" si="2393"/>
        <v>0</v>
      </c>
      <c r="I2065" s="62">
        <f t="shared" ref="I2065:J2065" si="2394">I2100+I2133</f>
        <v>0</v>
      </c>
      <c r="J2065" s="62">
        <f t="shared" si="2394"/>
        <v>0</v>
      </c>
    </row>
    <row r="2066" spans="1:10" ht="12" hidden="1" customHeight="1" outlineLevel="1" x14ac:dyDescent="0.35">
      <c r="A2066" s="56"/>
      <c r="B2066" s="72">
        <v>8900</v>
      </c>
      <c r="C2066" s="73" t="s">
        <v>104</v>
      </c>
      <c r="D2066" s="62">
        <f t="shared" ref="D2066:F2066" si="2395">D2100+D2134</f>
        <v>0</v>
      </c>
      <c r="E2066" s="62">
        <f t="shared" si="2395"/>
        <v>0</v>
      </c>
      <c r="F2066" s="62">
        <f t="shared" si="2395"/>
        <v>0</v>
      </c>
      <c r="G2066" s="62">
        <f t="shared" ref="G2066:H2066" si="2396">G2100+G2134</f>
        <v>0</v>
      </c>
      <c r="H2066" s="62">
        <f t="shared" si="2396"/>
        <v>0</v>
      </c>
      <c r="I2066" s="62">
        <f t="shared" ref="I2066:J2066" si="2397">I2100+I2134</f>
        <v>0</v>
      </c>
      <c r="J2066" s="62">
        <f t="shared" si="2397"/>
        <v>0</v>
      </c>
    </row>
    <row r="2067" spans="1:10" ht="12" customHeight="1" collapsed="1" x14ac:dyDescent="0.35">
      <c r="A2067" s="90" t="s">
        <v>212</v>
      </c>
      <c r="B2067" s="91"/>
      <c r="C2067" s="92" t="s">
        <v>213</v>
      </c>
      <c r="D2067" s="93">
        <f t="shared" ref="D2067:F2067" si="2398">D2068+D2084+D2098</f>
        <v>3253533</v>
      </c>
      <c r="E2067" s="93">
        <f t="shared" si="2398"/>
        <v>1165</v>
      </c>
      <c r="F2067" s="93">
        <f t="shared" si="2398"/>
        <v>3254698</v>
      </c>
      <c r="G2067" s="93">
        <f t="shared" ref="G2067:H2067" si="2399">G2068+G2084+G2098</f>
        <v>5000</v>
      </c>
      <c r="H2067" s="93">
        <f t="shared" si="2399"/>
        <v>3259698</v>
      </c>
      <c r="I2067" s="93">
        <f t="shared" ref="I2067:J2067" si="2400">I2068+I2084+I2098</f>
        <v>18289</v>
      </c>
      <c r="J2067" s="93">
        <f t="shared" si="2400"/>
        <v>3277987</v>
      </c>
    </row>
    <row r="2068" spans="1:10" ht="12" customHeight="1" x14ac:dyDescent="0.35">
      <c r="A2068" s="56"/>
      <c r="B2068" s="46"/>
      <c r="C2068" s="47" t="s">
        <v>283</v>
      </c>
      <c r="D2068" s="48">
        <f t="shared" ref="D2068:F2068" si="2401">D2069+D2072+D2078+D2081+D2089+D2094</f>
        <v>3213389</v>
      </c>
      <c r="E2068" s="48">
        <f t="shared" si="2401"/>
        <v>6090</v>
      </c>
      <c r="F2068" s="48">
        <f t="shared" si="2401"/>
        <v>3219479</v>
      </c>
      <c r="G2068" s="48">
        <f t="shared" ref="G2068:H2068" si="2402">G2069+G2072+G2078+G2081+G2089+G2094</f>
        <v>5000</v>
      </c>
      <c r="H2068" s="48">
        <f t="shared" si="2402"/>
        <v>3224479</v>
      </c>
      <c r="I2068" s="48">
        <f t="shared" ref="I2068:J2068" si="2403">I2069+I2072+I2078+I2081+I2089+I2094</f>
        <v>17316</v>
      </c>
      <c r="J2068" s="48">
        <f t="shared" si="2403"/>
        <v>3241795</v>
      </c>
    </row>
    <row r="2069" spans="1:10" ht="12" customHeight="1" x14ac:dyDescent="0.35">
      <c r="A2069" s="56"/>
      <c r="B2069" s="49">
        <v>1000</v>
      </c>
      <c r="C2069" s="50" t="s">
        <v>73</v>
      </c>
      <c r="D2069" s="48">
        <f t="shared" ref="D2069:F2069" si="2404">SUM(D2070:D2071)</f>
        <v>2793298</v>
      </c>
      <c r="E2069" s="48">
        <f t="shared" si="2404"/>
        <v>482</v>
      </c>
      <c r="F2069" s="48">
        <f t="shared" si="2404"/>
        <v>2793780</v>
      </c>
      <c r="G2069" s="48">
        <f t="shared" ref="G2069:H2069" si="2405">SUM(G2070:G2071)</f>
        <v>0</v>
      </c>
      <c r="H2069" s="48">
        <f t="shared" si="2405"/>
        <v>2793780</v>
      </c>
      <c r="I2069" s="48">
        <f t="shared" ref="I2069:J2069" si="2406">SUM(I2070:I2071)</f>
        <v>1700</v>
      </c>
      <c r="J2069" s="48">
        <f t="shared" si="2406"/>
        <v>2795480</v>
      </c>
    </row>
    <row r="2070" spans="1:10" ht="12" customHeight="1" x14ac:dyDescent="0.35">
      <c r="A2070" s="56"/>
      <c r="B2070" s="52">
        <v>1100</v>
      </c>
      <c r="C2070" s="53" t="s">
        <v>74</v>
      </c>
      <c r="D2070" s="54">
        <v>2224163</v>
      </c>
      <c r="E2070" s="54">
        <v>390</v>
      </c>
      <c r="F2070" s="54">
        <f>D2070+E2070</f>
        <v>2224553</v>
      </c>
      <c r="G2070" s="54"/>
      <c r="H2070" s="54">
        <f>F2070+G2070</f>
        <v>2224553</v>
      </c>
      <c r="I2070" s="54">
        <v>1088</v>
      </c>
      <c r="J2070" s="54">
        <f>H2070+I2070</f>
        <v>2225641</v>
      </c>
    </row>
    <row r="2071" spans="1:10" ht="12" customHeight="1" x14ac:dyDescent="0.35">
      <c r="A2071" s="56"/>
      <c r="B2071" s="52">
        <v>1200</v>
      </c>
      <c r="C2071" s="55" t="s">
        <v>75</v>
      </c>
      <c r="D2071" s="54">
        <v>569135</v>
      </c>
      <c r="E2071" s="54">
        <v>92</v>
      </c>
      <c r="F2071" s="54">
        <f>D2071+E2071</f>
        <v>569227</v>
      </c>
      <c r="G2071" s="54"/>
      <c r="H2071" s="54">
        <f>F2071+G2071</f>
        <v>569227</v>
      </c>
      <c r="I2071" s="54">
        <v>612</v>
      </c>
      <c r="J2071" s="54">
        <f>H2071+I2071</f>
        <v>569839</v>
      </c>
    </row>
    <row r="2072" spans="1:10" ht="12" customHeight="1" x14ac:dyDescent="0.35">
      <c r="A2072" s="56"/>
      <c r="B2072" s="57">
        <v>2000</v>
      </c>
      <c r="C2072" s="58" t="s">
        <v>76</v>
      </c>
      <c r="D2072" s="78">
        <f t="shared" ref="D2072:F2072" si="2407">SUM(D2073:D2077)</f>
        <v>420091</v>
      </c>
      <c r="E2072" s="78">
        <f t="shared" si="2407"/>
        <v>5608</v>
      </c>
      <c r="F2072" s="78">
        <f t="shared" si="2407"/>
        <v>425699</v>
      </c>
      <c r="G2072" s="78">
        <f t="shared" ref="G2072:H2072" si="2408">SUM(G2073:G2077)</f>
        <v>5000</v>
      </c>
      <c r="H2072" s="78">
        <f t="shared" si="2408"/>
        <v>430699</v>
      </c>
      <c r="I2072" s="78">
        <f t="shared" ref="I2072:J2072" si="2409">SUM(I2073:I2077)</f>
        <v>15616</v>
      </c>
      <c r="J2072" s="78">
        <f t="shared" si="2409"/>
        <v>446315</v>
      </c>
    </row>
    <row r="2073" spans="1:10" ht="12" customHeight="1" x14ac:dyDescent="0.35">
      <c r="A2073" s="56"/>
      <c r="B2073" s="60">
        <v>2100</v>
      </c>
      <c r="C2073" s="61" t="s">
        <v>77</v>
      </c>
      <c r="D2073" s="62">
        <v>300</v>
      </c>
      <c r="E2073" s="62">
        <v>224</v>
      </c>
      <c r="F2073" s="62">
        <f t="shared" ref="F2073:H2077" si="2410">D2073+E2073</f>
        <v>524</v>
      </c>
      <c r="G2073" s="62"/>
      <c r="H2073" s="62">
        <f t="shared" si="2410"/>
        <v>524</v>
      </c>
      <c r="I2073" s="62">
        <v>-21</v>
      </c>
      <c r="J2073" s="62">
        <f t="shared" ref="J2073:J2077" si="2411">H2073+I2073</f>
        <v>503</v>
      </c>
    </row>
    <row r="2074" spans="1:10" ht="12" customHeight="1" x14ac:dyDescent="0.35">
      <c r="A2074" s="56"/>
      <c r="B2074" s="60">
        <v>2200</v>
      </c>
      <c r="C2074" s="61" t="s">
        <v>78</v>
      </c>
      <c r="D2074" s="62">
        <v>331658</v>
      </c>
      <c r="E2074" s="62">
        <v>7267</v>
      </c>
      <c r="F2074" s="62">
        <f t="shared" si="2410"/>
        <v>338925</v>
      </c>
      <c r="G2074" s="62"/>
      <c r="H2074" s="62">
        <f t="shared" si="2410"/>
        <v>338925</v>
      </c>
      <c r="I2074" s="62">
        <v>6368</v>
      </c>
      <c r="J2074" s="62">
        <f t="shared" si="2411"/>
        <v>345293</v>
      </c>
    </row>
    <row r="2075" spans="1:10" ht="12" customHeight="1" x14ac:dyDescent="0.35">
      <c r="A2075" s="56"/>
      <c r="B2075" s="60">
        <v>2300</v>
      </c>
      <c r="C2075" s="61" t="s">
        <v>79</v>
      </c>
      <c r="D2075" s="62">
        <v>84043</v>
      </c>
      <c r="E2075" s="62">
        <v>-1883</v>
      </c>
      <c r="F2075" s="62">
        <f t="shared" si="2410"/>
        <v>82160</v>
      </c>
      <c r="G2075" s="62">
        <v>5000</v>
      </c>
      <c r="H2075" s="62">
        <f t="shared" si="2410"/>
        <v>87160</v>
      </c>
      <c r="I2075" s="62">
        <v>9269</v>
      </c>
      <c r="J2075" s="62">
        <f t="shared" si="2411"/>
        <v>96429</v>
      </c>
    </row>
    <row r="2076" spans="1:10" ht="12" customHeight="1" x14ac:dyDescent="0.35">
      <c r="A2076" s="56"/>
      <c r="B2076" s="60">
        <v>2400</v>
      </c>
      <c r="C2076" s="61" t="s">
        <v>80</v>
      </c>
      <c r="D2076" s="62">
        <v>584</v>
      </c>
      <c r="E2076" s="62"/>
      <c r="F2076" s="62">
        <f t="shared" si="2410"/>
        <v>584</v>
      </c>
      <c r="G2076" s="62"/>
      <c r="H2076" s="62">
        <f t="shared" si="2410"/>
        <v>584</v>
      </c>
      <c r="I2076" s="62"/>
      <c r="J2076" s="62">
        <f t="shared" si="2411"/>
        <v>584</v>
      </c>
    </row>
    <row r="2077" spans="1:10" ht="12" customHeight="1" x14ac:dyDescent="0.35">
      <c r="A2077" s="56"/>
      <c r="B2077" s="60">
        <v>2500</v>
      </c>
      <c r="C2077" s="61" t="s">
        <v>81</v>
      </c>
      <c r="D2077" s="62">
        <v>3506</v>
      </c>
      <c r="E2077" s="62"/>
      <c r="F2077" s="62">
        <f t="shared" si="2410"/>
        <v>3506</v>
      </c>
      <c r="G2077" s="62"/>
      <c r="H2077" s="62">
        <f t="shared" si="2410"/>
        <v>3506</v>
      </c>
      <c r="I2077" s="62"/>
      <c r="J2077" s="62">
        <f t="shared" si="2411"/>
        <v>3506</v>
      </c>
    </row>
    <row r="2078" spans="1:10" ht="12" hidden="1" customHeight="1" outlineLevel="1" x14ac:dyDescent="0.35">
      <c r="A2078" s="56"/>
      <c r="B2078" s="17">
        <v>3000</v>
      </c>
      <c r="C2078" s="63" t="s">
        <v>82</v>
      </c>
      <c r="D2078" s="78">
        <f t="shared" ref="D2078:F2078" si="2412">SUM(D2079:D2080)</f>
        <v>0</v>
      </c>
      <c r="E2078" s="78">
        <f t="shared" si="2412"/>
        <v>0</v>
      </c>
      <c r="F2078" s="78">
        <f t="shared" si="2412"/>
        <v>0</v>
      </c>
      <c r="G2078" s="78">
        <f t="shared" ref="G2078:H2078" si="2413">SUM(G2079:G2080)</f>
        <v>0</v>
      </c>
      <c r="H2078" s="78">
        <f t="shared" si="2413"/>
        <v>0</v>
      </c>
      <c r="I2078" s="78">
        <f t="shared" ref="I2078:J2078" si="2414">SUM(I2079:I2080)</f>
        <v>0</v>
      </c>
      <c r="J2078" s="78">
        <f t="shared" si="2414"/>
        <v>0</v>
      </c>
    </row>
    <row r="2079" spans="1:10" ht="12" hidden="1" customHeight="1" outlineLevel="1" x14ac:dyDescent="0.35">
      <c r="A2079" s="56"/>
      <c r="B2079" s="60">
        <v>3200</v>
      </c>
      <c r="C2079" s="61" t="s">
        <v>83</v>
      </c>
      <c r="D2079" s="62"/>
      <c r="E2079" s="62"/>
      <c r="F2079" s="62"/>
      <c r="G2079" s="62"/>
      <c r="H2079" s="62"/>
      <c r="I2079" s="62"/>
      <c r="J2079" s="62"/>
    </row>
    <row r="2080" spans="1:10" ht="12" hidden="1" customHeight="1" outlineLevel="1" x14ac:dyDescent="0.35">
      <c r="A2080" s="56"/>
      <c r="B2080" s="60">
        <v>3300</v>
      </c>
      <c r="C2080" s="61" t="s">
        <v>84</v>
      </c>
      <c r="D2080" s="62"/>
      <c r="E2080" s="62"/>
      <c r="F2080" s="62"/>
      <c r="G2080" s="62"/>
      <c r="H2080" s="62"/>
      <c r="I2080" s="62"/>
      <c r="J2080" s="62"/>
    </row>
    <row r="2081" spans="1:10" ht="12" hidden="1" customHeight="1" outlineLevel="1" x14ac:dyDescent="0.35">
      <c r="A2081" s="56"/>
      <c r="B2081" s="17">
        <v>4000</v>
      </c>
      <c r="C2081" s="64" t="s">
        <v>85</v>
      </c>
      <c r="D2081" s="78">
        <f t="shared" ref="D2081:F2081" si="2415">SUM(D2082:D2083)</f>
        <v>0</v>
      </c>
      <c r="E2081" s="78">
        <f t="shared" si="2415"/>
        <v>0</v>
      </c>
      <c r="F2081" s="78">
        <f t="shared" si="2415"/>
        <v>0</v>
      </c>
      <c r="G2081" s="78">
        <f t="shared" ref="G2081:H2081" si="2416">SUM(G2082:G2083)</f>
        <v>0</v>
      </c>
      <c r="H2081" s="78">
        <f t="shared" si="2416"/>
        <v>0</v>
      </c>
      <c r="I2081" s="78">
        <f t="shared" ref="I2081:J2081" si="2417">SUM(I2082:I2083)</f>
        <v>0</v>
      </c>
      <c r="J2081" s="78">
        <f t="shared" si="2417"/>
        <v>0</v>
      </c>
    </row>
    <row r="2082" spans="1:10" ht="12" hidden="1" customHeight="1" outlineLevel="1" x14ac:dyDescent="0.35">
      <c r="A2082" s="56"/>
      <c r="B2082" s="60">
        <v>4200</v>
      </c>
      <c r="C2082" s="65" t="s">
        <v>86</v>
      </c>
      <c r="D2082" s="62"/>
      <c r="E2082" s="62"/>
      <c r="F2082" s="62"/>
      <c r="G2082" s="62"/>
      <c r="H2082" s="62"/>
      <c r="I2082" s="62"/>
      <c r="J2082" s="62"/>
    </row>
    <row r="2083" spans="1:10" ht="12" hidden="1" customHeight="1" outlineLevel="1" x14ac:dyDescent="0.35">
      <c r="A2083" s="56"/>
      <c r="B2083" s="60">
        <v>4300</v>
      </c>
      <c r="C2083" s="65" t="s">
        <v>87</v>
      </c>
      <c r="D2083" s="62"/>
      <c r="E2083" s="62"/>
      <c r="F2083" s="62"/>
      <c r="G2083" s="62"/>
      <c r="H2083" s="62"/>
      <c r="I2083" s="62"/>
      <c r="J2083" s="62"/>
    </row>
    <row r="2084" spans="1:10" ht="12" customHeight="1" collapsed="1" x14ac:dyDescent="0.35">
      <c r="A2084" s="56"/>
      <c r="B2084" s="17">
        <v>5000</v>
      </c>
      <c r="C2084" s="18" t="s">
        <v>88</v>
      </c>
      <c r="D2084" s="78">
        <f t="shared" ref="D2084:F2084" si="2418">SUM(D2085:D2087)</f>
        <v>40144</v>
      </c>
      <c r="E2084" s="78">
        <f t="shared" si="2418"/>
        <v>-4925</v>
      </c>
      <c r="F2084" s="78">
        <f t="shared" si="2418"/>
        <v>35219</v>
      </c>
      <c r="G2084" s="78">
        <f t="shared" ref="G2084:H2084" si="2419">SUM(G2085:G2087)</f>
        <v>0</v>
      </c>
      <c r="H2084" s="78">
        <f t="shared" si="2419"/>
        <v>35219</v>
      </c>
      <c r="I2084" s="78">
        <f t="shared" ref="I2084:J2084" si="2420">SUM(I2085:I2087)</f>
        <v>973</v>
      </c>
      <c r="J2084" s="78">
        <f t="shared" si="2420"/>
        <v>36192</v>
      </c>
    </row>
    <row r="2085" spans="1:10" ht="12" hidden="1" customHeight="1" outlineLevel="1" x14ac:dyDescent="0.35">
      <c r="A2085" s="56"/>
      <c r="B2085" s="60">
        <v>5100</v>
      </c>
      <c r="C2085" s="66" t="s">
        <v>89</v>
      </c>
      <c r="D2085" s="78"/>
      <c r="E2085" s="78"/>
      <c r="F2085" s="78"/>
      <c r="G2085" s="78"/>
      <c r="H2085" s="78"/>
      <c r="I2085" s="78"/>
      <c r="J2085" s="78"/>
    </row>
    <row r="2086" spans="1:10" ht="12" customHeight="1" collapsed="1" x14ac:dyDescent="0.35">
      <c r="A2086" s="56"/>
      <c r="B2086" s="60">
        <v>5200</v>
      </c>
      <c r="C2086" s="66" t="s">
        <v>90</v>
      </c>
      <c r="D2086" s="62">
        <v>40144</v>
      </c>
      <c r="E2086" s="62">
        <v>-4925</v>
      </c>
      <c r="F2086" s="62">
        <f>D2086+E2086</f>
        <v>35219</v>
      </c>
      <c r="G2086" s="62"/>
      <c r="H2086" s="62">
        <f>F2086+G2086</f>
        <v>35219</v>
      </c>
      <c r="I2086" s="62">
        <v>973</v>
      </c>
      <c r="J2086" s="62">
        <f>H2086+I2086</f>
        <v>36192</v>
      </c>
    </row>
    <row r="2087" spans="1:10" ht="12" hidden="1" customHeight="1" outlineLevel="1" x14ac:dyDescent="0.35">
      <c r="A2087" s="56"/>
      <c r="B2087" s="60">
        <v>5300</v>
      </c>
      <c r="C2087" s="67" t="s">
        <v>91</v>
      </c>
      <c r="D2087" s="78"/>
      <c r="E2087" s="78"/>
      <c r="F2087" s="78"/>
      <c r="G2087" s="78"/>
      <c r="H2087" s="78"/>
      <c r="I2087" s="78"/>
      <c r="J2087" s="78"/>
    </row>
    <row r="2088" spans="1:10" ht="12" hidden="1" customHeight="1" outlineLevel="1" x14ac:dyDescent="0.35">
      <c r="A2088" s="56"/>
      <c r="B2088" s="17">
        <v>6000</v>
      </c>
      <c r="C2088" s="18" t="s">
        <v>92</v>
      </c>
      <c r="D2088" s="78">
        <f t="shared" ref="D2088:F2088" si="2421">SUM(D2089:D2092)</f>
        <v>0</v>
      </c>
      <c r="E2088" s="78">
        <f t="shared" si="2421"/>
        <v>0</v>
      </c>
      <c r="F2088" s="78">
        <f t="shared" si="2421"/>
        <v>0</v>
      </c>
      <c r="G2088" s="78">
        <f t="shared" ref="G2088:H2088" si="2422">SUM(G2089:G2092)</f>
        <v>0</v>
      </c>
      <c r="H2088" s="78">
        <f t="shared" si="2422"/>
        <v>0</v>
      </c>
      <c r="I2088" s="78">
        <f t="shared" ref="I2088:J2088" si="2423">SUM(I2089:I2092)</f>
        <v>0</v>
      </c>
      <c r="J2088" s="78">
        <f t="shared" si="2423"/>
        <v>0</v>
      </c>
    </row>
    <row r="2089" spans="1:10" ht="12" hidden="1" customHeight="1" outlineLevel="1" x14ac:dyDescent="0.35">
      <c r="A2089" s="56"/>
      <c r="B2089" s="60">
        <v>6200</v>
      </c>
      <c r="C2089" s="66" t="s">
        <v>93</v>
      </c>
      <c r="D2089" s="62"/>
      <c r="E2089" s="62"/>
      <c r="F2089" s="62"/>
      <c r="G2089" s="62"/>
      <c r="H2089" s="62"/>
      <c r="I2089" s="62"/>
      <c r="J2089" s="62"/>
    </row>
    <row r="2090" spans="1:10" ht="12" hidden="1" customHeight="1" outlineLevel="1" x14ac:dyDescent="0.35">
      <c r="A2090" s="56"/>
      <c r="B2090" s="60">
        <v>6300</v>
      </c>
      <c r="C2090" s="66" t="s">
        <v>94</v>
      </c>
      <c r="D2090" s="62"/>
      <c r="E2090" s="62"/>
      <c r="F2090" s="62"/>
      <c r="G2090" s="62"/>
      <c r="H2090" s="62"/>
      <c r="I2090" s="62"/>
      <c r="J2090" s="62"/>
    </row>
    <row r="2091" spans="1:10" ht="12" hidden="1" customHeight="1" outlineLevel="1" x14ac:dyDescent="0.35">
      <c r="A2091" s="56"/>
      <c r="B2091" s="60">
        <v>6400</v>
      </c>
      <c r="C2091" s="66" t="s">
        <v>95</v>
      </c>
      <c r="D2091" s="62"/>
      <c r="E2091" s="62"/>
      <c r="F2091" s="62"/>
      <c r="G2091" s="62"/>
      <c r="H2091" s="62"/>
      <c r="I2091" s="62"/>
      <c r="J2091" s="62"/>
    </row>
    <row r="2092" spans="1:10" ht="12" hidden="1" customHeight="1" outlineLevel="1" x14ac:dyDescent="0.35">
      <c r="A2092" s="56"/>
      <c r="B2092" s="60">
        <v>6500</v>
      </c>
      <c r="C2092" s="67" t="s">
        <v>96</v>
      </c>
      <c r="D2092" s="62"/>
      <c r="E2092" s="62"/>
      <c r="F2092" s="62"/>
      <c r="G2092" s="62"/>
      <c r="H2092" s="62"/>
      <c r="I2092" s="62"/>
      <c r="J2092" s="62"/>
    </row>
    <row r="2093" spans="1:10" ht="12" customHeight="1" collapsed="1" x14ac:dyDescent="0.35">
      <c r="A2093" s="56"/>
      <c r="B2093" s="17">
        <v>7000</v>
      </c>
      <c r="C2093" s="18" t="s">
        <v>97</v>
      </c>
      <c r="D2093" s="78">
        <f t="shared" ref="D2093:F2093" si="2424">SUM(D2094:D2096)</f>
        <v>0</v>
      </c>
      <c r="E2093" s="78">
        <f t="shared" si="2424"/>
        <v>0</v>
      </c>
      <c r="F2093" s="78">
        <f t="shared" si="2424"/>
        <v>0</v>
      </c>
      <c r="G2093" s="78">
        <f t="shared" ref="G2093:H2093" si="2425">SUM(G2094:G2096)</f>
        <v>0</v>
      </c>
      <c r="H2093" s="78">
        <f t="shared" si="2425"/>
        <v>0</v>
      </c>
      <c r="I2093" s="78">
        <f t="shared" ref="I2093:J2093" si="2426">SUM(I2094:I2096)</f>
        <v>0</v>
      </c>
      <c r="J2093" s="78">
        <f t="shared" si="2426"/>
        <v>0</v>
      </c>
    </row>
    <row r="2094" spans="1:10" ht="12" customHeight="1" x14ac:dyDescent="0.35">
      <c r="A2094" s="56"/>
      <c r="B2094" s="68">
        <v>7200</v>
      </c>
      <c r="C2094" s="69" t="s">
        <v>98</v>
      </c>
      <c r="D2094" s="62"/>
      <c r="E2094" s="62"/>
      <c r="F2094" s="62">
        <f>D2094+E2094</f>
        <v>0</v>
      </c>
      <c r="G2094" s="62"/>
      <c r="H2094" s="62">
        <f>F2094+G2094</f>
        <v>0</v>
      </c>
      <c r="I2094" s="62"/>
      <c r="J2094" s="62">
        <f>H2094+I2094</f>
        <v>0</v>
      </c>
    </row>
    <row r="2095" spans="1:10" ht="12" hidden="1" customHeight="1" outlineLevel="1" x14ac:dyDescent="0.35">
      <c r="A2095" s="56"/>
      <c r="B2095" s="68">
        <v>7500</v>
      </c>
      <c r="C2095" s="69" t="s">
        <v>99</v>
      </c>
      <c r="D2095" s="62"/>
      <c r="E2095" s="62"/>
      <c r="F2095" s="62"/>
      <c r="G2095" s="62"/>
      <c r="H2095" s="62"/>
      <c r="I2095" s="62"/>
      <c r="J2095" s="62"/>
    </row>
    <row r="2096" spans="1:10" ht="12" hidden="1" customHeight="1" outlineLevel="1" x14ac:dyDescent="0.35">
      <c r="A2096" s="56"/>
      <c r="B2096" s="68">
        <v>7700</v>
      </c>
      <c r="C2096" s="69" t="s">
        <v>100</v>
      </c>
      <c r="D2096" s="62"/>
      <c r="E2096" s="62"/>
      <c r="F2096" s="62"/>
      <c r="G2096" s="62"/>
      <c r="H2096" s="62"/>
      <c r="I2096" s="62"/>
      <c r="J2096" s="62"/>
    </row>
    <row r="2097" spans="1:10" ht="12" hidden="1" customHeight="1" outlineLevel="1" x14ac:dyDescent="0.35">
      <c r="A2097" s="56"/>
      <c r="B2097" s="70">
        <v>8000</v>
      </c>
      <c r="C2097" s="71" t="s">
        <v>101</v>
      </c>
      <c r="D2097" s="78">
        <f t="shared" ref="D2097:F2097" si="2427">SUM(D2098:D2100)</f>
        <v>0</v>
      </c>
      <c r="E2097" s="78">
        <f t="shared" si="2427"/>
        <v>0</v>
      </c>
      <c r="F2097" s="78">
        <f t="shared" si="2427"/>
        <v>0</v>
      </c>
      <c r="G2097" s="78">
        <f t="shared" ref="G2097:H2097" si="2428">SUM(G2098:G2100)</f>
        <v>0</v>
      </c>
      <c r="H2097" s="78">
        <f t="shared" si="2428"/>
        <v>0</v>
      </c>
      <c r="I2097" s="78">
        <f t="shared" ref="I2097:J2097" si="2429">SUM(I2098:I2100)</f>
        <v>0</v>
      </c>
      <c r="J2097" s="78">
        <f t="shared" si="2429"/>
        <v>0</v>
      </c>
    </row>
    <row r="2098" spans="1:10" ht="12" hidden="1" customHeight="1" outlineLevel="1" x14ac:dyDescent="0.35">
      <c r="A2098" s="56"/>
      <c r="B2098" s="72">
        <v>8100</v>
      </c>
      <c r="C2098" s="73" t="s">
        <v>102</v>
      </c>
      <c r="D2098" s="78"/>
      <c r="E2098" s="78"/>
      <c r="F2098" s="78"/>
      <c r="G2098" s="78"/>
      <c r="H2098" s="78"/>
      <c r="I2098" s="78"/>
      <c r="J2098" s="78"/>
    </row>
    <row r="2099" spans="1:10" ht="12" hidden="1" customHeight="1" outlineLevel="1" x14ac:dyDescent="0.35">
      <c r="A2099" s="56"/>
      <c r="B2099" s="72">
        <v>8600</v>
      </c>
      <c r="C2099" s="73" t="s">
        <v>103</v>
      </c>
      <c r="D2099" s="78"/>
      <c r="E2099" s="78"/>
      <c r="F2099" s="78"/>
      <c r="G2099" s="78"/>
      <c r="H2099" s="78"/>
      <c r="I2099" s="78"/>
      <c r="J2099" s="78"/>
    </row>
    <row r="2100" spans="1:10" ht="12" hidden="1" customHeight="1" outlineLevel="1" x14ac:dyDescent="0.35">
      <c r="A2100" s="56"/>
      <c r="B2100" s="72">
        <v>8900</v>
      </c>
      <c r="C2100" s="73" t="s">
        <v>104</v>
      </c>
      <c r="D2100" s="78"/>
      <c r="E2100" s="78"/>
      <c r="F2100" s="78"/>
      <c r="G2100" s="78"/>
      <c r="H2100" s="78"/>
      <c r="I2100" s="78"/>
      <c r="J2100" s="78"/>
    </row>
    <row r="2101" spans="1:10" ht="25.5" customHeight="1" collapsed="1" x14ac:dyDescent="0.35">
      <c r="A2101" s="90" t="s">
        <v>214</v>
      </c>
      <c r="B2101" s="91"/>
      <c r="C2101" s="103" t="s">
        <v>215</v>
      </c>
      <c r="D2101" s="93">
        <f t="shared" ref="D2101:F2101" si="2430">D2102+D2118+D2131+D2135</f>
        <v>30870096</v>
      </c>
      <c r="E2101" s="93">
        <f t="shared" si="2430"/>
        <v>61371</v>
      </c>
      <c r="F2101" s="93">
        <f t="shared" si="2430"/>
        <v>30931467</v>
      </c>
      <c r="G2101" s="93">
        <f t="shared" ref="G2101:H2101" si="2431">G2102+G2118+G2131+G2135</f>
        <v>17273</v>
      </c>
      <c r="H2101" s="93">
        <f t="shared" si="2431"/>
        <v>30948740</v>
      </c>
      <c r="I2101" s="93">
        <f t="shared" ref="I2101:J2101" si="2432">I2102+I2118+I2131+I2135</f>
        <v>492928</v>
      </c>
      <c r="J2101" s="93">
        <f t="shared" si="2432"/>
        <v>31441668</v>
      </c>
    </row>
    <row r="2102" spans="1:10" ht="12" customHeight="1" x14ac:dyDescent="0.35">
      <c r="A2102" s="45"/>
      <c r="B2102" s="46"/>
      <c r="C2102" s="47" t="s">
        <v>283</v>
      </c>
      <c r="D2102" s="48">
        <f t="shared" ref="D2102:F2102" si="2433">D2103+D2106+D2112+D2115+D2122+D2127</f>
        <v>27286851</v>
      </c>
      <c r="E2102" s="48">
        <f t="shared" si="2433"/>
        <v>24142</v>
      </c>
      <c r="F2102" s="48">
        <f t="shared" si="2433"/>
        <v>27310993</v>
      </c>
      <c r="G2102" s="48">
        <f t="shared" ref="G2102:H2102" si="2434">G2103+G2106+G2112+G2115+G2122+G2127</f>
        <v>16248</v>
      </c>
      <c r="H2102" s="48">
        <f t="shared" si="2434"/>
        <v>27327241</v>
      </c>
      <c r="I2102" s="48">
        <f t="shared" ref="I2102:J2102" si="2435">I2103+I2106+I2112+I2115+I2122+I2127</f>
        <v>310525</v>
      </c>
      <c r="J2102" s="48">
        <f t="shared" si="2435"/>
        <v>27637766</v>
      </c>
    </row>
    <row r="2103" spans="1:10" ht="12" customHeight="1" x14ac:dyDescent="0.35">
      <c r="A2103" s="45"/>
      <c r="B2103" s="49">
        <v>1000</v>
      </c>
      <c r="C2103" s="50" t="s">
        <v>73</v>
      </c>
      <c r="D2103" s="48">
        <f t="shared" ref="D2103:F2103" si="2436">SUM(D2104:D2105)</f>
        <v>24571692</v>
      </c>
      <c r="E2103" s="48">
        <f t="shared" si="2436"/>
        <v>8872</v>
      </c>
      <c r="F2103" s="48">
        <f t="shared" si="2436"/>
        <v>24580564</v>
      </c>
      <c r="G2103" s="48">
        <f t="shared" ref="G2103:H2103" si="2437">SUM(G2104:G2105)</f>
        <v>1000</v>
      </c>
      <c r="H2103" s="48">
        <f t="shared" si="2437"/>
        <v>24581564</v>
      </c>
      <c r="I2103" s="48">
        <f t="shared" ref="I2103:J2103" si="2438">SUM(I2104:I2105)</f>
        <v>7920</v>
      </c>
      <c r="J2103" s="48">
        <f t="shared" si="2438"/>
        <v>24589484</v>
      </c>
    </row>
    <row r="2104" spans="1:10" ht="12" customHeight="1" x14ac:dyDescent="0.35">
      <c r="A2104" s="45"/>
      <c r="B2104" s="52">
        <v>1100</v>
      </c>
      <c r="C2104" s="53" t="s">
        <v>74</v>
      </c>
      <c r="D2104" s="54">
        <v>19590571</v>
      </c>
      <c r="E2104" s="54">
        <v>8548</v>
      </c>
      <c r="F2104" s="54">
        <f>D2104+E2104</f>
        <v>19599119</v>
      </c>
      <c r="G2104" s="54">
        <v>1000</v>
      </c>
      <c r="H2104" s="54">
        <f>F2104+G2104</f>
        <v>19600119</v>
      </c>
      <c r="I2104" s="54">
        <v>6055</v>
      </c>
      <c r="J2104" s="54">
        <f>H2104+I2104</f>
        <v>19606174</v>
      </c>
    </row>
    <row r="2105" spans="1:10" ht="12" customHeight="1" x14ac:dyDescent="0.35">
      <c r="A2105" s="45"/>
      <c r="B2105" s="52">
        <v>1200</v>
      </c>
      <c r="C2105" s="55" t="s">
        <v>75</v>
      </c>
      <c r="D2105" s="54">
        <v>4981121</v>
      </c>
      <c r="E2105" s="54">
        <v>324</v>
      </c>
      <c r="F2105" s="54">
        <f>D2105+E2105</f>
        <v>4981445</v>
      </c>
      <c r="G2105" s="54"/>
      <c r="H2105" s="54">
        <f>F2105+G2105</f>
        <v>4981445</v>
      </c>
      <c r="I2105" s="54">
        <v>1865</v>
      </c>
      <c r="J2105" s="54">
        <f>H2105+I2105</f>
        <v>4983310</v>
      </c>
    </row>
    <row r="2106" spans="1:10" ht="12" customHeight="1" x14ac:dyDescent="0.35">
      <c r="A2106" s="56"/>
      <c r="B2106" s="57">
        <v>2000</v>
      </c>
      <c r="C2106" s="58" t="s">
        <v>76</v>
      </c>
      <c r="D2106" s="78">
        <f t="shared" ref="D2106:F2106" si="2439">SUM(D2107:D2111)</f>
        <v>2710687</v>
      </c>
      <c r="E2106" s="78">
        <f t="shared" si="2439"/>
        <v>15270</v>
      </c>
      <c r="F2106" s="78">
        <f t="shared" si="2439"/>
        <v>2725957</v>
      </c>
      <c r="G2106" s="78">
        <f t="shared" ref="G2106:H2106" si="2440">SUM(G2107:G2111)</f>
        <v>13285</v>
      </c>
      <c r="H2106" s="78">
        <f t="shared" si="2440"/>
        <v>2739242</v>
      </c>
      <c r="I2106" s="78">
        <f t="shared" ref="I2106:J2106" si="2441">SUM(I2107:I2111)</f>
        <v>302605</v>
      </c>
      <c r="J2106" s="78">
        <f t="shared" si="2441"/>
        <v>3041847</v>
      </c>
    </row>
    <row r="2107" spans="1:10" ht="12" customHeight="1" x14ac:dyDescent="0.35">
      <c r="A2107" s="56"/>
      <c r="B2107" s="60">
        <v>2100</v>
      </c>
      <c r="C2107" s="61" t="s">
        <v>77</v>
      </c>
      <c r="D2107" s="62">
        <v>23490</v>
      </c>
      <c r="E2107" s="62"/>
      <c r="F2107" s="62">
        <f t="shared" ref="F2107:H2111" si="2442">D2107+E2107</f>
        <v>23490</v>
      </c>
      <c r="G2107" s="62"/>
      <c r="H2107" s="62">
        <f t="shared" si="2442"/>
        <v>23490</v>
      </c>
      <c r="I2107" s="62">
        <v>970</v>
      </c>
      <c r="J2107" s="62">
        <f t="shared" ref="J2107:J2111" si="2443">H2107+I2107</f>
        <v>24460</v>
      </c>
    </row>
    <row r="2108" spans="1:10" ht="12" customHeight="1" x14ac:dyDescent="0.35">
      <c r="A2108" s="56"/>
      <c r="B2108" s="60">
        <v>2200</v>
      </c>
      <c r="C2108" s="61" t="s">
        <v>78</v>
      </c>
      <c r="D2108" s="62">
        <v>1866049</v>
      </c>
      <c r="E2108" s="62">
        <v>21808</v>
      </c>
      <c r="F2108" s="62">
        <f t="shared" si="2442"/>
        <v>1887857</v>
      </c>
      <c r="G2108" s="62">
        <v>-1020</v>
      </c>
      <c r="H2108" s="62">
        <f t="shared" si="2442"/>
        <v>1886837</v>
      </c>
      <c r="I2108" s="62">
        <v>82950</v>
      </c>
      <c r="J2108" s="62">
        <f t="shared" si="2443"/>
        <v>1969787</v>
      </c>
    </row>
    <row r="2109" spans="1:10" ht="12" customHeight="1" x14ac:dyDescent="0.35">
      <c r="A2109" s="56"/>
      <c r="B2109" s="60">
        <v>2300</v>
      </c>
      <c r="C2109" s="61" t="s">
        <v>79</v>
      </c>
      <c r="D2109" s="62">
        <v>802301</v>
      </c>
      <c r="E2109" s="62">
        <v>-6538</v>
      </c>
      <c r="F2109" s="62">
        <f t="shared" si="2442"/>
        <v>795763</v>
      </c>
      <c r="G2109" s="62">
        <v>14305</v>
      </c>
      <c r="H2109" s="62">
        <f t="shared" si="2442"/>
        <v>810068</v>
      </c>
      <c r="I2109" s="62">
        <v>218351</v>
      </c>
      <c r="J2109" s="62">
        <f t="shared" si="2443"/>
        <v>1028419</v>
      </c>
    </row>
    <row r="2110" spans="1:10" ht="12" customHeight="1" x14ac:dyDescent="0.35">
      <c r="A2110" s="56"/>
      <c r="B2110" s="60">
        <v>2400</v>
      </c>
      <c r="C2110" s="61" t="s">
        <v>80</v>
      </c>
      <c r="D2110" s="62">
        <v>2657</v>
      </c>
      <c r="E2110" s="62"/>
      <c r="F2110" s="62">
        <f t="shared" si="2442"/>
        <v>2657</v>
      </c>
      <c r="G2110" s="62"/>
      <c r="H2110" s="62">
        <f t="shared" si="2442"/>
        <v>2657</v>
      </c>
      <c r="I2110" s="62"/>
      <c r="J2110" s="62">
        <f t="shared" si="2443"/>
        <v>2657</v>
      </c>
    </row>
    <row r="2111" spans="1:10" ht="12" customHeight="1" x14ac:dyDescent="0.35">
      <c r="A2111" s="56"/>
      <c r="B2111" s="60">
        <v>2500</v>
      </c>
      <c r="C2111" s="61" t="s">
        <v>81</v>
      </c>
      <c r="D2111" s="62">
        <v>16190</v>
      </c>
      <c r="E2111" s="62"/>
      <c r="F2111" s="62">
        <f t="shared" si="2442"/>
        <v>16190</v>
      </c>
      <c r="G2111" s="62"/>
      <c r="H2111" s="62">
        <f t="shared" si="2442"/>
        <v>16190</v>
      </c>
      <c r="I2111" s="62">
        <v>334</v>
      </c>
      <c r="J2111" s="62">
        <f t="shared" si="2443"/>
        <v>16524</v>
      </c>
    </row>
    <row r="2112" spans="1:10" ht="12" hidden="1" customHeight="1" outlineLevel="1" x14ac:dyDescent="0.35">
      <c r="A2112" s="56"/>
      <c r="B2112" s="17">
        <v>3000</v>
      </c>
      <c r="C2112" s="63" t="s">
        <v>82</v>
      </c>
      <c r="D2112" s="78">
        <f t="shared" ref="D2112:F2112" si="2444">SUM(D2113:D2114)</f>
        <v>0</v>
      </c>
      <c r="E2112" s="78">
        <f t="shared" si="2444"/>
        <v>0</v>
      </c>
      <c r="F2112" s="78">
        <f t="shared" si="2444"/>
        <v>0</v>
      </c>
      <c r="G2112" s="78">
        <f t="shared" ref="G2112:H2112" si="2445">SUM(G2113:G2114)</f>
        <v>0</v>
      </c>
      <c r="H2112" s="78">
        <f t="shared" si="2445"/>
        <v>0</v>
      </c>
      <c r="I2112" s="78">
        <f t="shared" ref="I2112:J2112" si="2446">SUM(I2113:I2114)</f>
        <v>0</v>
      </c>
      <c r="J2112" s="78">
        <f t="shared" si="2446"/>
        <v>0</v>
      </c>
    </row>
    <row r="2113" spans="1:10" ht="12" hidden="1" customHeight="1" outlineLevel="1" x14ac:dyDescent="0.35">
      <c r="A2113" s="56"/>
      <c r="B2113" s="60">
        <v>3200</v>
      </c>
      <c r="C2113" s="61" t="s">
        <v>83</v>
      </c>
      <c r="D2113" s="62"/>
      <c r="E2113" s="62"/>
      <c r="F2113" s="62"/>
      <c r="G2113" s="62"/>
      <c r="H2113" s="62"/>
      <c r="I2113" s="62"/>
      <c r="J2113" s="62"/>
    </row>
    <row r="2114" spans="1:10" ht="12" hidden="1" customHeight="1" outlineLevel="1" x14ac:dyDescent="0.35">
      <c r="A2114" s="56"/>
      <c r="B2114" s="60">
        <v>3300</v>
      </c>
      <c r="C2114" s="61" t="s">
        <v>84</v>
      </c>
      <c r="D2114" s="62"/>
      <c r="E2114" s="62"/>
      <c r="F2114" s="62"/>
      <c r="G2114" s="62"/>
      <c r="H2114" s="62"/>
      <c r="I2114" s="62"/>
      <c r="J2114" s="62"/>
    </row>
    <row r="2115" spans="1:10" ht="12" hidden="1" customHeight="1" outlineLevel="1" x14ac:dyDescent="0.35">
      <c r="A2115" s="56"/>
      <c r="B2115" s="17">
        <v>4000</v>
      </c>
      <c r="C2115" s="64" t="s">
        <v>85</v>
      </c>
      <c r="D2115" s="78">
        <f t="shared" ref="D2115:F2115" si="2447">SUM(D2116:D2117)</f>
        <v>0</v>
      </c>
      <c r="E2115" s="78">
        <f t="shared" si="2447"/>
        <v>0</v>
      </c>
      <c r="F2115" s="78">
        <f t="shared" si="2447"/>
        <v>0</v>
      </c>
      <c r="G2115" s="78">
        <f t="shared" ref="G2115:H2115" si="2448">SUM(G2116:G2117)</f>
        <v>0</v>
      </c>
      <c r="H2115" s="78">
        <f t="shared" si="2448"/>
        <v>0</v>
      </c>
      <c r="I2115" s="78">
        <f t="shared" ref="I2115:J2115" si="2449">SUM(I2116:I2117)</f>
        <v>0</v>
      </c>
      <c r="J2115" s="78">
        <f t="shared" si="2449"/>
        <v>0</v>
      </c>
    </row>
    <row r="2116" spans="1:10" ht="12" hidden="1" customHeight="1" outlineLevel="1" x14ac:dyDescent="0.35">
      <c r="A2116" s="56"/>
      <c r="B2116" s="60">
        <v>4200</v>
      </c>
      <c r="C2116" s="65" t="s">
        <v>86</v>
      </c>
      <c r="D2116" s="62"/>
      <c r="E2116" s="62"/>
      <c r="F2116" s="62"/>
      <c r="G2116" s="62"/>
      <c r="H2116" s="62"/>
      <c r="I2116" s="62"/>
      <c r="J2116" s="62"/>
    </row>
    <row r="2117" spans="1:10" ht="12" hidden="1" customHeight="1" outlineLevel="1" x14ac:dyDescent="0.35">
      <c r="A2117" s="56"/>
      <c r="B2117" s="60">
        <v>4300</v>
      </c>
      <c r="C2117" s="65" t="s">
        <v>87</v>
      </c>
      <c r="D2117" s="62"/>
      <c r="E2117" s="62"/>
      <c r="F2117" s="62"/>
      <c r="G2117" s="62"/>
      <c r="H2117" s="62"/>
      <c r="I2117" s="62"/>
      <c r="J2117" s="62"/>
    </row>
    <row r="2118" spans="1:10" ht="12" customHeight="1" collapsed="1" x14ac:dyDescent="0.35">
      <c r="A2118" s="56"/>
      <c r="B2118" s="17">
        <v>5000</v>
      </c>
      <c r="C2118" s="18" t="s">
        <v>88</v>
      </c>
      <c r="D2118" s="78">
        <f t="shared" ref="D2118:F2118" si="2450">SUM(D2119:D2121)</f>
        <v>3583245</v>
      </c>
      <c r="E2118" s="78">
        <f t="shared" si="2450"/>
        <v>37229</v>
      </c>
      <c r="F2118" s="78">
        <f t="shared" si="2450"/>
        <v>3620474</v>
      </c>
      <c r="G2118" s="78">
        <f t="shared" ref="G2118:H2118" si="2451">SUM(G2119:G2121)</f>
        <v>1025</v>
      </c>
      <c r="H2118" s="78">
        <f t="shared" si="2451"/>
        <v>3621499</v>
      </c>
      <c r="I2118" s="78">
        <f t="shared" ref="I2118:J2118" si="2452">SUM(I2119:I2121)</f>
        <v>182403</v>
      </c>
      <c r="J2118" s="78">
        <f t="shared" si="2452"/>
        <v>3803902</v>
      </c>
    </row>
    <row r="2119" spans="1:10" ht="12" customHeight="1" x14ac:dyDescent="0.35">
      <c r="A2119" s="56"/>
      <c r="B2119" s="60">
        <v>5100</v>
      </c>
      <c r="C2119" s="66" t="s">
        <v>89</v>
      </c>
      <c r="D2119" s="62"/>
      <c r="E2119" s="62"/>
      <c r="F2119" s="62">
        <f t="shared" ref="F2119:H2120" si="2453">D2119+E2119</f>
        <v>0</v>
      </c>
      <c r="G2119" s="62"/>
      <c r="H2119" s="62">
        <f t="shared" si="2453"/>
        <v>0</v>
      </c>
      <c r="I2119" s="62">
        <v>538</v>
      </c>
      <c r="J2119" s="62">
        <f t="shared" ref="J2119:J2120" si="2454">H2119+I2119</f>
        <v>538</v>
      </c>
    </row>
    <row r="2120" spans="1:10" ht="12" customHeight="1" x14ac:dyDescent="0.35">
      <c r="A2120" s="56"/>
      <c r="B2120" s="60">
        <v>5200</v>
      </c>
      <c r="C2120" s="66" t="s">
        <v>90</v>
      </c>
      <c r="D2120" s="62">
        <v>3583245</v>
      </c>
      <c r="E2120" s="62">
        <v>37229</v>
      </c>
      <c r="F2120" s="62">
        <f t="shared" si="2453"/>
        <v>3620474</v>
      </c>
      <c r="G2120" s="62">
        <v>1025</v>
      </c>
      <c r="H2120" s="62">
        <f t="shared" si="2453"/>
        <v>3621499</v>
      </c>
      <c r="I2120" s="62">
        <v>181865</v>
      </c>
      <c r="J2120" s="62">
        <f t="shared" si="2454"/>
        <v>3803364</v>
      </c>
    </row>
    <row r="2121" spans="1:10" ht="12" hidden="1" customHeight="1" outlineLevel="1" x14ac:dyDescent="0.35">
      <c r="A2121" s="56"/>
      <c r="B2121" s="60">
        <v>5300</v>
      </c>
      <c r="C2121" s="67" t="s">
        <v>91</v>
      </c>
      <c r="D2121" s="78"/>
      <c r="E2121" s="78"/>
      <c r="F2121" s="78"/>
      <c r="G2121" s="78"/>
      <c r="H2121" s="78"/>
      <c r="I2121" s="78"/>
      <c r="J2121" s="78"/>
    </row>
    <row r="2122" spans="1:10" ht="12" customHeight="1" collapsed="1" x14ac:dyDescent="0.35">
      <c r="A2122" s="56"/>
      <c r="B2122" s="17">
        <v>6000</v>
      </c>
      <c r="C2122" s="18" t="s">
        <v>92</v>
      </c>
      <c r="D2122" s="78">
        <f t="shared" ref="D2122:F2122" si="2455">SUM(D2123:D2126)</f>
        <v>0</v>
      </c>
      <c r="E2122" s="78">
        <f t="shared" si="2455"/>
        <v>0</v>
      </c>
      <c r="F2122" s="78">
        <f t="shared" si="2455"/>
        <v>0</v>
      </c>
      <c r="G2122" s="78">
        <f t="shared" ref="G2122:H2122" si="2456">SUM(G2123:G2126)</f>
        <v>1963</v>
      </c>
      <c r="H2122" s="78">
        <f t="shared" si="2456"/>
        <v>1963</v>
      </c>
      <c r="I2122" s="78">
        <f t="shared" ref="I2122:J2122" si="2457">SUM(I2123:I2126)</f>
        <v>0</v>
      </c>
      <c r="J2122" s="78">
        <f t="shared" si="2457"/>
        <v>1963</v>
      </c>
    </row>
    <row r="2123" spans="1:10" ht="12" customHeight="1" x14ac:dyDescent="0.35">
      <c r="A2123" s="56"/>
      <c r="B2123" s="60">
        <v>6200</v>
      </c>
      <c r="C2123" s="66" t="s">
        <v>93</v>
      </c>
      <c r="D2123" s="62"/>
      <c r="E2123" s="62"/>
      <c r="F2123" s="62">
        <f>D2123+E2123</f>
        <v>0</v>
      </c>
      <c r="G2123" s="62">
        <v>1963</v>
      </c>
      <c r="H2123" s="62">
        <f>F2123+G2123</f>
        <v>1963</v>
      </c>
      <c r="I2123" s="62"/>
      <c r="J2123" s="62">
        <f>H2123+I2123</f>
        <v>1963</v>
      </c>
    </row>
    <row r="2124" spans="1:10" ht="12" hidden="1" customHeight="1" outlineLevel="1" x14ac:dyDescent="0.35">
      <c r="A2124" s="56"/>
      <c r="B2124" s="60">
        <v>6300</v>
      </c>
      <c r="C2124" s="66" t="s">
        <v>94</v>
      </c>
      <c r="D2124" s="62"/>
      <c r="E2124" s="62"/>
      <c r="F2124" s="62"/>
      <c r="G2124" s="62"/>
      <c r="H2124" s="62"/>
      <c r="I2124" s="62"/>
      <c r="J2124" s="62"/>
    </row>
    <row r="2125" spans="1:10" ht="12" hidden="1" customHeight="1" outlineLevel="1" x14ac:dyDescent="0.35">
      <c r="A2125" s="56"/>
      <c r="B2125" s="60">
        <v>6400</v>
      </c>
      <c r="C2125" s="66" t="s">
        <v>95</v>
      </c>
      <c r="D2125" s="62"/>
      <c r="E2125" s="62"/>
      <c r="F2125" s="62"/>
      <c r="G2125" s="62"/>
      <c r="H2125" s="62"/>
      <c r="I2125" s="62"/>
      <c r="J2125" s="62"/>
    </row>
    <row r="2126" spans="1:10" ht="12" hidden="1" customHeight="1" outlineLevel="1" x14ac:dyDescent="0.35">
      <c r="A2126" s="56"/>
      <c r="B2126" s="60">
        <v>6500</v>
      </c>
      <c r="C2126" s="67" t="s">
        <v>96</v>
      </c>
      <c r="D2126" s="62"/>
      <c r="E2126" s="62"/>
      <c r="F2126" s="62"/>
      <c r="G2126" s="62"/>
      <c r="H2126" s="62"/>
      <c r="I2126" s="62"/>
      <c r="J2126" s="62"/>
    </row>
    <row r="2127" spans="1:10" ht="12" customHeight="1" collapsed="1" x14ac:dyDescent="0.35">
      <c r="A2127" s="56"/>
      <c r="B2127" s="17">
        <v>7000</v>
      </c>
      <c r="C2127" s="18" t="s">
        <v>97</v>
      </c>
      <c r="D2127" s="78">
        <f t="shared" ref="D2127:F2127" si="2458">SUM(D2128:D2130)</f>
        <v>4472</v>
      </c>
      <c r="E2127" s="78">
        <f t="shared" si="2458"/>
        <v>0</v>
      </c>
      <c r="F2127" s="78">
        <f t="shared" si="2458"/>
        <v>4472</v>
      </c>
      <c r="G2127" s="78">
        <f t="shared" ref="G2127:H2127" si="2459">SUM(G2128:G2130)</f>
        <v>0</v>
      </c>
      <c r="H2127" s="78">
        <f t="shared" si="2459"/>
        <v>4472</v>
      </c>
      <c r="I2127" s="78">
        <f t="shared" ref="I2127:J2127" si="2460">SUM(I2128:I2130)</f>
        <v>0</v>
      </c>
      <c r="J2127" s="78">
        <f t="shared" si="2460"/>
        <v>4472</v>
      </c>
    </row>
    <row r="2128" spans="1:10" ht="12" customHeight="1" x14ac:dyDescent="0.35">
      <c r="A2128" s="56"/>
      <c r="B2128" s="68">
        <v>7200</v>
      </c>
      <c r="C2128" s="69" t="s">
        <v>98</v>
      </c>
      <c r="D2128" s="62">
        <v>4472</v>
      </c>
      <c r="E2128" s="62"/>
      <c r="F2128" s="62">
        <f>D2128+E2128</f>
        <v>4472</v>
      </c>
      <c r="G2128" s="62"/>
      <c r="H2128" s="62">
        <f>F2128+G2128</f>
        <v>4472</v>
      </c>
      <c r="I2128" s="62"/>
      <c r="J2128" s="62">
        <f>H2128+I2128</f>
        <v>4472</v>
      </c>
    </row>
    <row r="2129" spans="1:10" ht="12" hidden="1" customHeight="1" outlineLevel="1" x14ac:dyDescent="0.35">
      <c r="A2129" s="56"/>
      <c r="B2129" s="68">
        <v>7500</v>
      </c>
      <c r="C2129" s="69" t="s">
        <v>99</v>
      </c>
      <c r="D2129" s="62"/>
      <c r="E2129" s="62"/>
      <c r="F2129" s="62"/>
      <c r="G2129" s="62"/>
      <c r="H2129" s="62"/>
      <c r="I2129" s="62"/>
      <c r="J2129" s="62"/>
    </row>
    <row r="2130" spans="1:10" ht="12" hidden="1" customHeight="1" outlineLevel="1" x14ac:dyDescent="0.35">
      <c r="A2130" s="56"/>
      <c r="B2130" s="68">
        <v>7700</v>
      </c>
      <c r="C2130" s="69" t="s">
        <v>100</v>
      </c>
      <c r="D2130" s="62"/>
      <c r="E2130" s="62"/>
      <c r="F2130" s="62"/>
      <c r="G2130" s="62"/>
      <c r="H2130" s="62"/>
      <c r="I2130" s="62"/>
      <c r="J2130" s="62"/>
    </row>
    <row r="2131" spans="1:10" ht="12" customHeight="1" collapsed="1" x14ac:dyDescent="0.35">
      <c r="A2131" s="56"/>
      <c r="B2131" s="70">
        <v>8000</v>
      </c>
      <c r="C2131" s="71" t="s">
        <v>101</v>
      </c>
      <c r="D2131" s="78">
        <f t="shared" ref="D2131:F2131" si="2461">SUM(D2132:D2134)</f>
        <v>0</v>
      </c>
      <c r="E2131" s="78">
        <f t="shared" si="2461"/>
        <v>0</v>
      </c>
      <c r="F2131" s="78">
        <f t="shared" si="2461"/>
        <v>0</v>
      </c>
      <c r="G2131" s="78">
        <f t="shared" ref="G2131:H2131" si="2462">SUM(G2132:G2134)</f>
        <v>0</v>
      </c>
      <c r="H2131" s="78">
        <f t="shared" si="2462"/>
        <v>0</v>
      </c>
      <c r="I2131" s="78">
        <f t="shared" ref="I2131:J2131" si="2463">SUM(I2132:I2134)</f>
        <v>0</v>
      </c>
      <c r="J2131" s="78">
        <f t="shared" si="2463"/>
        <v>0</v>
      </c>
    </row>
    <row r="2132" spans="1:10" ht="12" customHeight="1" x14ac:dyDescent="0.35">
      <c r="A2132" s="56"/>
      <c r="B2132" s="72">
        <v>8100</v>
      </c>
      <c r="C2132" s="73" t="s">
        <v>102</v>
      </c>
      <c r="D2132" s="62"/>
      <c r="E2132" s="62"/>
      <c r="F2132" s="62">
        <f>D2132+E2132</f>
        <v>0</v>
      </c>
      <c r="G2132" s="62"/>
      <c r="H2132" s="62">
        <f>F2132+G2132</f>
        <v>0</v>
      </c>
      <c r="I2132" s="62"/>
      <c r="J2132" s="62">
        <f>H2132+I2132</f>
        <v>0</v>
      </c>
    </row>
    <row r="2133" spans="1:10" ht="12" hidden="1" customHeight="1" outlineLevel="1" x14ac:dyDescent="0.35">
      <c r="A2133" s="56"/>
      <c r="B2133" s="72">
        <v>8600</v>
      </c>
      <c r="C2133" s="73" t="s">
        <v>103</v>
      </c>
      <c r="D2133" s="78"/>
      <c r="E2133" s="78"/>
      <c r="F2133" s="78"/>
      <c r="G2133" s="78"/>
      <c r="H2133" s="78"/>
      <c r="I2133" s="78"/>
      <c r="J2133" s="78"/>
    </row>
    <row r="2134" spans="1:10" ht="12" hidden="1" customHeight="1" outlineLevel="1" x14ac:dyDescent="0.35">
      <c r="A2134" s="56"/>
      <c r="B2134" s="72">
        <v>8900</v>
      </c>
      <c r="C2134" s="73" t="s">
        <v>104</v>
      </c>
      <c r="D2134" s="78"/>
      <c r="E2134" s="78"/>
      <c r="F2134" s="78"/>
      <c r="G2134" s="78"/>
      <c r="H2134" s="78"/>
      <c r="I2134" s="78"/>
      <c r="J2134" s="78"/>
    </row>
    <row r="2135" spans="1:10" ht="12" customHeight="1" collapsed="1" x14ac:dyDescent="0.35">
      <c r="A2135" s="56"/>
      <c r="B2135" s="99">
        <v>9000</v>
      </c>
      <c r="C2135" s="100" t="s">
        <v>170</v>
      </c>
      <c r="D2135" s="78">
        <f t="shared" ref="D2135:J2135" si="2464">D2136</f>
        <v>0</v>
      </c>
      <c r="E2135" s="78">
        <f t="shared" si="2464"/>
        <v>0</v>
      </c>
      <c r="F2135" s="78">
        <f t="shared" si="2464"/>
        <v>0</v>
      </c>
      <c r="G2135" s="78">
        <f t="shared" si="2464"/>
        <v>0</v>
      </c>
      <c r="H2135" s="78">
        <f t="shared" si="2464"/>
        <v>0</v>
      </c>
      <c r="I2135" s="78">
        <f t="shared" si="2464"/>
        <v>0</v>
      </c>
      <c r="J2135" s="78">
        <f t="shared" si="2464"/>
        <v>0</v>
      </c>
    </row>
    <row r="2136" spans="1:10" ht="12" customHeight="1" x14ac:dyDescent="0.35">
      <c r="A2136" s="56"/>
      <c r="B2136" s="72">
        <v>9200</v>
      </c>
      <c r="C2136" s="73" t="s">
        <v>171</v>
      </c>
      <c r="D2136" s="62"/>
      <c r="E2136" s="62"/>
      <c r="F2136" s="62">
        <f>D2136+E2136</f>
        <v>0</v>
      </c>
      <c r="G2136" s="62"/>
      <c r="H2136" s="62">
        <f>F2136+G2136</f>
        <v>0</v>
      </c>
      <c r="I2136" s="62"/>
      <c r="J2136" s="62">
        <f>H2136+I2136</f>
        <v>0</v>
      </c>
    </row>
    <row r="2137" spans="1:10" ht="12" customHeight="1" x14ac:dyDescent="0.35">
      <c r="A2137" s="74" t="s">
        <v>216</v>
      </c>
      <c r="B2137" s="75"/>
      <c r="C2137" s="76" t="s">
        <v>217</v>
      </c>
      <c r="D2137" s="77">
        <f t="shared" ref="D2137:F2137" si="2465">D2138+D2154+D2167</f>
        <v>1751162</v>
      </c>
      <c r="E2137" s="77">
        <f t="shared" si="2465"/>
        <v>-2127</v>
      </c>
      <c r="F2137" s="77">
        <f t="shared" si="2465"/>
        <v>1749035</v>
      </c>
      <c r="G2137" s="77">
        <f t="shared" ref="G2137:H2137" si="2466">G2138+G2154+G2167</f>
        <v>0</v>
      </c>
      <c r="H2137" s="77">
        <f t="shared" si="2466"/>
        <v>1749035</v>
      </c>
      <c r="I2137" s="77">
        <f t="shared" ref="I2137:J2137" si="2467">I2138+I2154+I2167</f>
        <v>247</v>
      </c>
      <c r="J2137" s="77">
        <f t="shared" si="2467"/>
        <v>1749282</v>
      </c>
    </row>
    <row r="2138" spans="1:10" ht="12" customHeight="1" x14ac:dyDescent="0.35">
      <c r="A2138" s="45"/>
      <c r="B2138" s="46"/>
      <c r="C2138" s="47" t="s">
        <v>283</v>
      </c>
      <c r="D2138" s="48">
        <f t="shared" ref="D2138:F2138" si="2468">D2139+D2142+D2148+D2151+D2158+D2163</f>
        <v>1731312</v>
      </c>
      <c r="E2138" s="48">
        <f t="shared" si="2468"/>
        <v>-2127</v>
      </c>
      <c r="F2138" s="48">
        <f t="shared" si="2468"/>
        <v>1729185</v>
      </c>
      <c r="G2138" s="48">
        <f t="shared" ref="G2138:H2138" si="2469">G2139+G2142+G2148+G2151+G2158+G2163</f>
        <v>-13500</v>
      </c>
      <c r="H2138" s="48">
        <f t="shared" si="2469"/>
        <v>1715685</v>
      </c>
      <c r="I2138" s="48">
        <f t="shared" ref="I2138:J2138" si="2470">I2139+I2142+I2148+I2151+I2158+I2163</f>
        <v>1497</v>
      </c>
      <c r="J2138" s="48">
        <f t="shared" si="2470"/>
        <v>1717182</v>
      </c>
    </row>
    <row r="2139" spans="1:10" ht="12" customHeight="1" x14ac:dyDescent="0.35">
      <c r="A2139" s="45"/>
      <c r="B2139" s="49">
        <v>1000</v>
      </c>
      <c r="C2139" s="50" t="s">
        <v>73</v>
      </c>
      <c r="D2139" s="48">
        <f t="shared" ref="D2139:F2139" si="2471">SUM(D2140:D2141)</f>
        <v>1546822</v>
      </c>
      <c r="E2139" s="48">
        <f t="shared" si="2471"/>
        <v>0</v>
      </c>
      <c r="F2139" s="48">
        <f t="shared" si="2471"/>
        <v>1546822</v>
      </c>
      <c r="G2139" s="48">
        <f t="shared" ref="G2139:H2139" si="2472">SUM(G2140:G2141)</f>
        <v>0</v>
      </c>
      <c r="H2139" s="48">
        <f t="shared" si="2472"/>
        <v>1546822</v>
      </c>
      <c r="I2139" s="48">
        <f t="shared" ref="I2139:J2139" si="2473">SUM(I2140:I2141)</f>
        <v>39</v>
      </c>
      <c r="J2139" s="48">
        <f t="shared" si="2473"/>
        <v>1546861</v>
      </c>
    </row>
    <row r="2140" spans="1:10" ht="12" customHeight="1" x14ac:dyDescent="0.35">
      <c r="A2140" s="45"/>
      <c r="B2140" s="52">
        <v>1100</v>
      </c>
      <c r="C2140" s="53" t="s">
        <v>74</v>
      </c>
      <c r="D2140" s="54">
        <v>1240901</v>
      </c>
      <c r="E2140" s="54"/>
      <c r="F2140" s="54">
        <f>D2140+E2140</f>
        <v>1240901</v>
      </c>
      <c r="G2140" s="54"/>
      <c r="H2140" s="54">
        <f>F2140+G2140</f>
        <v>1240901</v>
      </c>
      <c r="I2140" s="54">
        <v>430</v>
      </c>
      <c r="J2140" s="54">
        <f>H2140+I2140</f>
        <v>1241331</v>
      </c>
    </row>
    <row r="2141" spans="1:10" ht="12" customHeight="1" x14ac:dyDescent="0.35">
      <c r="A2141" s="45"/>
      <c r="B2141" s="52">
        <v>1200</v>
      </c>
      <c r="C2141" s="55" t="s">
        <v>75</v>
      </c>
      <c r="D2141" s="54">
        <v>305921</v>
      </c>
      <c r="E2141" s="54"/>
      <c r="F2141" s="54">
        <f>D2141+E2141</f>
        <v>305921</v>
      </c>
      <c r="G2141" s="54"/>
      <c r="H2141" s="54">
        <f>F2141+G2141</f>
        <v>305921</v>
      </c>
      <c r="I2141" s="54">
        <v>-391</v>
      </c>
      <c r="J2141" s="54">
        <f>H2141+I2141</f>
        <v>305530</v>
      </c>
    </row>
    <row r="2142" spans="1:10" ht="12" customHeight="1" x14ac:dyDescent="0.35">
      <c r="A2142" s="56"/>
      <c r="B2142" s="57">
        <v>2000</v>
      </c>
      <c r="C2142" s="58" t="s">
        <v>76</v>
      </c>
      <c r="D2142" s="78">
        <f t="shared" ref="D2142:F2142" si="2474">SUM(D2143:D2147)</f>
        <v>136466</v>
      </c>
      <c r="E2142" s="78">
        <f t="shared" si="2474"/>
        <v>-2127</v>
      </c>
      <c r="F2142" s="78">
        <f t="shared" si="2474"/>
        <v>134339</v>
      </c>
      <c r="G2142" s="78">
        <f t="shared" ref="G2142:H2142" si="2475">SUM(G2143:G2147)</f>
        <v>-13500</v>
      </c>
      <c r="H2142" s="78">
        <f t="shared" si="2475"/>
        <v>120839</v>
      </c>
      <c r="I2142" s="78">
        <f t="shared" ref="I2142:J2142" si="2476">SUM(I2143:I2147)</f>
        <v>1458</v>
      </c>
      <c r="J2142" s="78">
        <f t="shared" si="2476"/>
        <v>122297</v>
      </c>
    </row>
    <row r="2143" spans="1:10" ht="12" customHeight="1" x14ac:dyDescent="0.35">
      <c r="A2143" s="56"/>
      <c r="B2143" s="60">
        <v>2100</v>
      </c>
      <c r="C2143" s="61" t="s">
        <v>77</v>
      </c>
      <c r="D2143" s="62">
        <v>800</v>
      </c>
      <c r="E2143" s="62">
        <v>48</v>
      </c>
      <c r="F2143" s="62">
        <f t="shared" ref="F2143:H2147" si="2477">D2143+E2143</f>
        <v>848</v>
      </c>
      <c r="G2143" s="62"/>
      <c r="H2143" s="62">
        <f t="shared" si="2477"/>
        <v>848</v>
      </c>
      <c r="I2143" s="62"/>
      <c r="J2143" s="62">
        <f t="shared" ref="J2143:J2147" si="2478">H2143+I2143</f>
        <v>848</v>
      </c>
    </row>
    <row r="2144" spans="1:10" ht="12" customHeight="1" x14ac:dyDescent="0.35">
      <c r="A2144" s="56"/>
      <c r="B2144" s="60">
        <v>2200</v>
      </c>
      <c r="C2144" s="61" t="s">
        <v>78</v>
      </c>
      <c r="D2144" s="62">
        <v>104925</v>
      </c>
      <c r="E2144" s="62">
        <v>-3983</v>
      </c>
      <c r="F2144" s="62">
        <f t="shared" si="2477"/>
        <v>100942</v>
      </c>
      <c r="G2144" s="62">
        <v>-15390</v>
      </c>
      <c r="H2144" s="62">
        <f t="shared" si="2477"/>
        <v>85552</v>
      </c>
      <c r="I2144" s="62">
        <v>-1235</v>
      </c>
      <c r="J2144" s="62">
        <f t="shared" si="2478"/>
        <v>84317</v>
      </c>
    </row>
    <row r="2145" spans="1:10" ht="12" customHeight="1" x14ac:dyDescent="0.35">
      <c r="A2145" s="56"/>
      <c r="B2145" s="60">
        <v>2300</v>
      </c>
      <c r="C2145" s="61" t="s">
        <v>79</v>
      </c>
      <c r="D2145" s="62">
        <v>30319</v>
      </c>
      <c r="E2145" s="62">
        <v>1808</v>
      </c>
      <c r="F2145" s="62">
        <f t="shared" si="2477"/>
        <v>32127</v>
      </c>
      <c r="G2145" s="62">
        <v>1890</v>
      </c>
      <c r="H2145" s="62">
        <f t="shared" si="2477"/>
        <v>34017</v>
      </c>
      <c r="I2145" s="62">
        <v>2693</v>
      </c>
      <c r="J2145" s="62">
        <f t="shared" si="2478"/>
        <v>36710</v>
      </c>
    </row>
    <row r="2146" spans="1:10" ht="12" customHeight="1" x14ac:dyDescent="0.35">
      <c r="A2146" s="56"/>
      <c r="B2146" s="60">
        <v>2400</v>
      </c>
      <c r="C2146" s="61" t="s">
        <v>80</v>
      </c>
      <c r="D2146" s="62">
        <v>232</v>
      </c>
      <c r="E2146" s="62"/>
      <c r="F2146" s="62">
        <f t="shared" si="2477"/>
        <v>232</v>
      </c>
      <c r="G2146" s="62"/>
      <c r="H2146" s="62">
        <f t="shared" si="2477"/>
        <v>232</v>
      </c>
      <c r="I2146" s="62"/>
      <c r="J2146" s="62">
        <f t="shared" si="2478"/>
        <v>232</v>
      </c>
    </row>
    <row r="2147" spans="1:10" ht="12" customHeight="1" x14ac:dyDescent="0.35">
      <c r="A2147" s="56"/>
      <c r="B2147" s="60">
        <v>2500</v>
      </c>
      <c r="C2147" s="61" t="s">
        <v>81</v>
      </c>
      <c r="D2147" s="62">
        <v>190</v>
      </c>
      <c r="E2147" s="62"/>
      <c r="F2147" s="62">
        <f t="shared" si="2477"/>
        <v>190</v>
      </c>
      <c r="G2147" s="62"/>
      <c r="H2147" s="62">
        <f t="shared" si="2477"/>
        <v>190</v>
      </c>
      <c r="I2147" s="62"/>
      <c r="J2147" s="62">
        <f t="shared" si="2478"/>
        <v>190</v>
      </c>
    </row>
    <row r="2148" spans="1:10" ht="12" hidden="1" customHeight="1" outlineLevel="1" x14ac:dyDescent="0.35">
      <c r="A2148" s="56"/>
      <c r="B2148" s="17">
        <v>3000</v>
      </c>
      <c r="C2148" s="63" t="s">
        <v>82</v>
      </c>
      <c r="D2148" s="78">
        <f t="shared" ref="D2148:F2148" si="2479">SUM(D2149:D2150)</f>
        <v>0</v>
      </c>
      <c r="E2148" s="78">
        <f t="shared" si="2479"/>
        <v>0</v>
      </c>
      <c r="F2148" s="78">
        <f t="shared" si="2479"/>
        <v>0</v>
      </c>
      <c r="G2148" s="78">
        <f t="shared" ref="G2148:H2148" si="2480">SUM(G2149:G2150)</f>
        <v>0</v>
      </c>
      <c r="H2148" s="78">
        <f t="shared" si="2480"/>
        <v>0</v>
      </c>
      <c r="I2148" s="78">
        <f t="shared" ref="I2148:J2148" si="2481">SUM(I2149:I2150)</f>
        <v>0</v>
      </c>
      <c r="J2148" s="78">
        <f t="shared" si="2481"/>
        <v>0</v>
      </c>
    </row>
    <row r="2149" spans="1:10" ht="12" hidden="1" customHeight="1" outlineLevel="1" x14ac:dyDescent="0.35">
      <c r="A2149" s="56"/>
      <c r="B2149" s="60">
        <v>3200</v>
      </c>
      <c r="C2149" s="61" t="s">
        <v>83</v>
      </c>
      <c r="D2149" s="62"/>
      <c r="E2149" s="62"/>
      <c r="F2149" s="62"/>
      <c r="G2149" s="62"/>
      <c r="H2149" s="62"/>
      <c r="I2149" s="62"/>
      <c r="J2149" s="62"/>
    </row>
    <row r="2150" spans="1:10" ht="12" hidden="1" customHeight="1" outlineLevel="1" x14ac:dyDescent="0.35">
      <c r="A2150" s="56"/>
      <c r="B2150" s="60">
        <v>3300</v>
      </c>
      <c r="C2150" s="61" t="s">
        <v>84</v>
      </c>
      <c r="D2150" s="62"/>
      <c r="E2150" s="62"/>
      <c r="F2150" s="62"/>
      <c r="G2150" s="62"/>
      <c r="H2150" s="62"/>
      <c r="I2150" s="62"/>
      <c r="J2150" s="62"/>
    </row>
    <row r="2151" spans="1:10" ht="12" hidden="1" customHeight="1" outlineLevel="1" x14ac:dyDescent="0.35">
      <c r="A2151" s="56"/>
      <c r="B2151" s="17">
        <v>4000</v>
      </c>
      <c r="C2151" s="64" t="s">
        <v>85</v>
      </c>
      <c r="D2151" s="78">
        <f t="shared" ref="D2151:F2151" si="2482">SUM(D2152:D2153)</f>
        <v>0</v>
      </c>
      <c r="E2151" s="78">
        <f t="shared" si="2482"/>
        <v>0</v>
      </c>
      <c r="F2151" s="78">
        <f t="shared" si="2482"/>
        <v>0</v>
      </c>
      <c r="G2151" s="78">
        <f t="shared" ref="G2151:H2151" si="2483">SUM(G2152:G2153)</f>
        <v>0</v>
      </c>
      <c r="H2151" s="78">
        <f t="shared" si="2483"/>
        <v>0</v>
      </c>
      <c r="I2151" s="78">
        <f t="shared" ref="I2151:J2151" si="2484">SUM(I2152:I2153)</f>
        <v>0</v>
      </c>
      <c r="J2151" s="78">
        <f t="shared" si="2484"/>
        <v>0</v>
      </c>
    </row>
    <row r="2152" spans="1:10" ht="12" hidden="1" customHeight="1" outlineLevel="1" x14ac:dyDescent="0.35">
      <c r="A2152" s="56"/>
      <c r="B2152" s="60">
        <v>4200</v>
      </c>
      <c r="C2152" s="65" t="s">
        <v>86</v>
      </c>
      <c r="D2152" s="62"/>
      <c r="E2152" s="62"/>
      <c r="F2152" s="62"/>
      <c r="G2152" s="62"/>
      <c r="H2152" s="62"/>
      <c r="I2152" s="62"/>
      <c r="J2152" s="62"/>
    </row>
    <row r="2153" spans="1:10" ht="12" hidden="1" customHeight="1" outlineLevel="1" x14ac:dyDescent="0.35">
      <c r="A2153" s="56"/>
      <c r="B2153" s="60">
        <v>4300</v>
      </c>
      <c r="C2153" s="65" t="s">
        <v>87</v>
      </c>
      <c r="D2153" s="62"/>
      <c r="E2153" s="62"/>
      <c r="F2153" s="62"/>
      <c r="G2153" s="62"/>
      <c r="H2153" s="62"/>
      <c r="I2153" s="62"/>
      <c r="J2153" s="62"/>
    </row>
    <row r="2154" spans="1:10" ht="12" customHeight="1" collapsed="1" x14ac:dyDescent="0.35">
      <c r="A2154" s="56"/>
      <c r="B2154" s="17">
        <v>5000</v>
      </c>
      <c r="C2154" s="18" t="s">
        <v>88</v>
      </c>
      <c r="D2154" s="78">
        <f t="shared" ref="D2154:F2154" si="2485">SUM(D2155:D2157)</f>
        <v>19850</v>
      </c>
      <c r="E2154" s="78">
        <f t="shared" si="2485"/>
        <v>0</v>
      </c>
      <c r="F2154" s="78">
        <f t="shared" si="2485"/>
        <v>19850</v>
      </c>
      <c r="G2154" s="78">
        <f t="shared" ref="G2154:H2154" si="2486">SUM(G2155:G2157)</f>
        <v>13500</v>
      </c>
      <c r="H2154" s="78">
        <f t="shared" si="2486"/>
        <v>33350</v>
      </c>
      <c r="I2154" s="78">
        <f t="shared" ref="I2154:J2154" si="2487">SUM(I2155:I2157)</f>
        <v>-1250</v>
      </c>
      <c r="J2154" s="78">
        <f t="shared" si="2487"/>
        <v>32100</v>
      </c>
    </row>
    <row r="2155" spans="1:10" ht="12" customHeight="1" x14ac:dyDescent="0.35">
      <c r="A2155" s="56"/>
      <c r="B2155" s="60">
        <v>5100</v>
      </c>
      <c r="C2155" s="66" t="s">
        <v>89</v>
      </c>
      <c r="D2155" s="62"/>
      <c r="E2155" s="62"/>
      <c r="F2155" s="62">
        <f>D2155+E2155</f>
        <v>0</v>
      </c>
      <c r="G2155" s="62"/>
      <c r="H2155" s="62">
        <f>F2155+G2155</f>
        <v>0</v>
      </c>
      <c r="I2155" s="62"/>
      <c r="J2155" s="62">
        <f>H2155+I2155</f>
        <v>0</v>
      </c>
    </row>
    <row r="2156" spans="1:10" ht="12" customHeight="1" x14ac:dyDescent="0.35">
      <c r="A2156" s="56"/>
      <c r="B2156" s="60">
        <v>5200</v>
      </c>
      <c r="C2156" s="66" t="s">
        <v>90</v>
      </c>
      <c r="D2156" s="62">
        <v>19850</v>
      </c>
      <c r="E2156" s="62"/>
      <c r="F2156" s="62">
        <f>D2156+E2156</f>
        <v>19850</v>
      </c>
      <c r="G2156" s="62">
        <v>13500</v>
      </c>
      <c r="H2156" s="62">
        <f>F2156+G2156</f>
        <v>33350</v>
      </c>
      <c r="I2156" s="62">
        <v>-1250</v>
      </c>
      <c r="J2156" s="62">
        <f>H2156+I2156</f>
        <v>32100</v>
      </c>
    </row>
    <row r="2157" spans="1:10" ht="12" customHeight="1" x14ac:dyDescent="0.35">
      <c r="A2157" s="56"/>
      <c r="B2157" s="60">
        <v>5300</v>
      </c>
      <c r="C2157" s="67" t="s">
        <v>91</v>
      </c>
      <c r="D2157" s="62"/>
      <c r="E2157" s="62"/>
      <c r="F2157" s="62">
        <f>D2157+E2157</f>
        <v>0</v>
      </c>
      <c r="G2157" s="62"/>
      <c r="H2157" s="62">
        <f>F2157+G2157</f>
        <v>0</v>
      </c>
      <c r="I2157" s="62"/>
      <c r="J2157" s="62">
        <f>H2157+I2157</f>
        <v>0</v>
      </c>
    </row>
    <row r="2158" spans="1:10" ht="12" customHeight="1" x14ac:dyDescent="0.35">
      <c r="A2158" s="56"/>
      <c r="B2158" s="17">
        <v>6000</v>
      </c>
      <c r="C2158" s="18" t="s">
        <v>92</v>
      </c>
      <c r="D2158" s="78">
        <f t="shared" ref="D2158:F2158" si="2488">SUM(D2159:D2162)</f>
        <v>48024</v>
      </c>
      <c r="E2158" s="78">
        <f t="shared" si="2488"/>
        <v>0</v>
      </c>
      <c r="F2158" s="78">
        <f t="shared" si="2488"/>
        <v>48024</v>
      </c>
      <c r="G2158" s="78">
        <f t="shared" ref="G2158:H2158" si="2489">SUM(G2159:G2162)</f>
        <v>0</v>
      </c>
      <c r="H2158" s="78">
        <f t="shared" si="2489"/>
        <v>48024</v>
      </c>
      <c r="I2158" s="78">
        <f t="shared" ref="I2158:J2158" si="2490">SUM(I2159:I2162)</f>
        <v>0</v>
      </c>
      <c r="J2158" s="78">
        <f t="shared" si="2490"/>
        <v>48024</v>
      </c>
    </row>
    <row r="2159" spans="1:10" ht="12" customHeight="1" x14ac:dyDescent="0.35">
      <c r="A2159" s="56"/>
      <c r="B2159" s="60">
        <v>6200</v>
      </c>
      <c r="C2159" s="66" t="s">
        <v>93</v>
      </c>
      <c r="D2159" s="62">
        <v>48024</v>
      </c>
      <c r="E2159" s="62"/>
      <c r="F2159" s="62">
        <f>D2159+E2159</f>
        <v>48024</v>
      </c>
      <c r="G2159" s="62"/>
      <c r="H2159" s="62">
        <f>F2159+G2159</f>
        <v>48024</v>
      </c>
      <c r="I2159" s="62"/>
      <c r="J2159" s="62">
        <f>H2159+I2159</f>
        <v>48024</v>
      </c>
    </row>
    <row r="2160" spans="1:10" ht="12" hidden="1" customHeight="1" outlineLevel="1" x14ac:dyDescent="0.35">
      <c r="A2160" s="56"/>
      <c r="B2160" s="60">
        <v>6300</v>
      </c>
      <c r="C2160" s="66" t="s">
        <v>94</v>
      </c>
      <c r="D2160" s="62"/>
      <c r="E2160" s="62"/>
      <c r="F2160" s="62"/>
      <c r="G2160" s="62"/>
      <c r="H2160" s="62"/>
      <c r="I2160" s="62"/>
      <c r="J2160" s="62"/>
    </row>
    <row r="2161" spans="1:10" ht="12" hidden="1" customHeight="1" outlineLevel="1" x14ac:dyDescent="0.35">
      <c r="A2161" s="56"/>
      <c r="B2161" s="60">
        <v>6400</v>
      </c>
      <c r="C2161" s="66" t="s">
        <v>95</v>
      </c>
      <c r="D2161" s="62"/>
      <c r="E2161" s="62"/>
      <c r="F2161" s="62"/>
      <c r="G2161" s="62"/>
      <c r="H2161" s="62"/>
      <c r="I2161" s="62"/>
      <c r="J2161" s="62"/>
    </row>
    <row r="2162" spans="1:10" ht="12" hidden="1" customHeight="1" outlineLevel="1" x14ac:dyDescent="0.35">
      <c r="A2162" s="56"/>
      <c r="B2162" s="60">
        <v>6500</v>
      </c>
      <c r="C2162" s="67" t="s">
        <v>96</v>
      </c>
      <c r="D2162" s="62"/>
      <c r="E2162" s="62"/>
      <c r="F2162" s="62"/>
      <c r="G2162" s="62"/>
      <c r="H2162" s="62"/>
      <c r="I2162" s="62"/>
      <c r="J2162" s="62"/>
    </row>
    <row r="2163" spans="1:10" ht="12" customHeight="1" collapsed="1" x14ac:dyDescent="0.35">
      <c r="A2163" s="56"/>
      <c r="B2163" s="17">
        <v>7000</v>
      </c>
      <c r="C2163" s="18" t="s">
        <v>97</v>
      </c>
      <c r="D2163" s="78">
        <f t="shared" ref="D2163:F2163" si="2491">SUM(D2164:D2166)</f>
        <v>0</v>
      </c>
      <c r="E2163" s="78">
        <f t="shared" si="2491"/>
        <v>0</v>
      </c>
      <c r="F2163" s="78">
        <f t="shared" si="2491"/>
        <v>0</v>
      </c>
      <c r="G2163" s="78">
        <f t="shared" ref="G2163:H2163" si="2492">SUM(G2164:G2166)</f>
        <v>0</v>
      </c>
      <c r="H2163" s="78">
        <f t="shared" si="2492"/>
        <v>0</v>
      </c>
      <c r="I2163" s="78">
        <f t="shared" ref="I2163:J2163" si="2493">SUM(I2164:I2166)</f>
        <v>0</v>
      </c>
      <c r="J2163" s="78">
        <f t="shared" si="2493"/>
        <v>0</v>
      </c>
    </row>
    <row r="2164" spans="1:10" ht="12" customHeight="1" x14ac:dyDescent="0.35">
      <c r="A2164" s="56"/>
      <c r="B2164" s="68">
        <v>7200</v>
      </c>
      <c r="C2164" s="69" t="s">
        <v>98</v>
      </c>
      <c r="D2164" s="62"/>
      <c r="E2164" s="62"/>
      <c r="F2164" s="62">
        <f>D2164+E2164</f>
        <v>0</v>
      </c>
      <c r="G2164" s="62"/>
      <c r="H2164" s="62">
        <f>F2164+G2164</f>
        <v>0</v>
      </c>
      <c r="I2164" s="62"/>
      <c r="J2164" s="62">
        <f>H2164+I2164</f>
        <v>0</v>
      </c>
    </row>
    <row r="2165" spans="1:10" ht="12" hidden="1" customHeight="1" outlineLevel="1" x14ac:dyDescent="0.35">
      <c r="A2165" s="56"/>
      <c r="B2165" s="68">
        <v>7500</v>
      </c>
      <c r="C2165" s="69" t="s">
        <v>99</v>
      </c>
      <c r="D2165" s="62"/>
      <c r="E2165" s="62"/>
      <c r="F2165" s="62"/>
      <c r="G2165" s="62"/>
      <c r="H2165" s="62"/>
      <c r="I2165" s="62"/>
      <c r="J2165" s="62"/>
    </row>
    <row r="2166" spans="1:10" ht="12" hidden="1" customHeight="1" outlineLevel="1" x14ac:dyDescent="0.35">
      <c r="A2166" s="56"/>
      <c r="B2166" s="68">
        <v>7700</v>
      </c>
      <c r="C2166" s="69" t="s">
        <v>100</v>
      </c>
      <c r="D2166" s="62"/>
      <c r="E2166" s="62"/>
      <c r="F2166" s="62"/>
      <c r="G2166" s="62"/>
      <c r="H2166" s="62"/>
      <c r="I2166" s="62"/>
      <c r="J2166" s="62"/>
    </row>
    <row r="2167" spans="1:10" ht="12" hidden="1" customHeight="1" outlineLevel="1" x14ac:dyDescent="0.35">
      <c r="A2167" s="56"/>
      <c r="B2167" s="70">
        <v>8000</v>
      </c>
      <c r="C2167" s="71" t="s">
        <v>101</v>
      </c>
      <c r="D2167" s="78">
        <f t="shared" ref="D2167:F2167" si="2494">SUM(D2168:D2170)</f>
        <v>0</v>
      </c>
      <c r="E2167" s="78">
        <f t="shared" si="2494"/>
        <v>0</v>
      </c>
      <c r="F2167" s="78">
        <f t="shared" si="2494"/>
        <v>0</v>
      </c>
      <c r="G2167" s="78">
        <f t="shared" ref="G2167:H2167" si="2495">SUM(G2168:G2170)</f>
        <v>0</v>
      </c>
      <c r="H2167" s="78">
        <f t="shared" si="2495"/>
        <v>0</v>
      </c>
      <c r="I2167" s="78">
        <f t="shared" ref="I2167:J2167" si="2496">SUM(I2168:I2170)</f>
        <v>0</v>
      </c>
      <c r="J2167" s="78">
        <f t="shared" si="2496"/>
        <v>0</v>
      </c>
    </row>
    <row r="2168" spans="1:10" ht="12" hidden="1" customHeight="1" outlineLevel="1" x14ac:dyDescent="0.35">
      <c r="A2168" s="56"/>
      <c r="B2168" s="72">
        <v>8100</v>
      </c>
      <c r="C2168" s="73" t="s">
        <v>102</v>
      </c>
      <c r="D2168" s="78"/>
      <c r="E2168" s="78"/>
      <c r="F2168" s="78"/>
      <c r="G2168" s="78"/>
      <c r="H2168" s="78"/>
      <c r="I2168" s="78"/>
      <c r="J2168" s="78"/>
    </row>
    <row r="2169" spans="1:10" ht="12" hidden="1" customHeight="1" outlineLevel="1" x14ac:dyDescent="0.35">
      <c r="A2169" s="56"/>
      <c r="B2169" s="72">
        <v>8600</v>
      </c>
      <c r="C2169" s="73" t="s">
        <v>103</v>
      </c>
      <c r="D2169" s="78"/>
      <c r="E2169" s="78"/>
      <c r="F2169" s="78"/>
      <c r="G2169" s="78"/>
      <c r="H2169" s="78"/>
      <c r="I2169" s="78"/>
      <c r="J2169" s="78"/>
    </row>
    <row r="2170" spans="1:10" ht="12" hidden="1" customHeight="1" outlineLevel="1" x14ac:dyDescent="0.35">
      <c r="A2170" s="56"/>
      <c r="B2170" s="72">
        <v>8900</v>
      </c>
      <c r="C2170" s="73" t="s">
        <v>104</v>
      </c>
      <c r="D2170" s="78"/>
      <c r="E2170" s="78"/>
      <c r="F2170" s="78"/>
      <c r="G2170" s="78"/>
      <c r="H2170" s="78"/>
      <c r="I2170" s="78"/>
      <c r="J2170" s="78"/>
    </row>
    <row r="2171" spans="1:10" ht="14.25" customHeight="1" collapsed="1" x14ac:dyDescent="0.35">
      <c r="A2171" s="74" t="s">
        <v>218</v>
      </c>
      <c r="B2171" s="75"/>
      <c r="C2171" s="76" t="s">
        <v>219</v>
      </c>
      <c r="D2171" s="77">
        <f t="shared" ref="D2171:F2171" si="2497">D2172+D2188+D2201</f>
        <v>25000</v>
      </c>
      <c r="E2171" s="77">
        <f t="shared" si="2497"/>
        <v>0</v>
      </c>
      <c r="F2171" s="77">
        <f t="shared" si="2497"/>
        <v>25000</v>
      </c>
      <c r="G2171" s="77">
        <f t="shared" ref="G2171:H2171" si="2498">G2172+G2188+G2201</f>
        <v>0</v>
      </c>
      <c r="H2171" s="77">
        <f t="shared" si="2498"/>
        <v>25000</v>
      </c>
      <c r="I2171" s="77">
        <f t="shared" ref="I2171:J2171" si="2499">I2172+I2188+I2201</f>
        <v>0</v>
      </c>
      <c r="J2171" s="77">
        <f t="shared" si="2499"/>
        <v>25000</v>
      </c>
    </row>
    <row r="2172" spans="1:10" ht="12" customHeight="1" x14ac:dyDescent="0.35">
      <c r="A2172" s="45"/>
      <c r="B2172" s="46"/>
      <c r="C2172" s="47" t="s">
        <v>283</v>
      </c>
      <c r="D2172" s="48">
        <f t="shared" ref="D2172:F2172" si="2500">D2173+D2176+D2182+D2185+D2192+D2197</f>
        <v>25000</v>
      </c>
      <c r="E2172" s="48">
        <f t="shared" si="2500"/>
        <v>0</v>
      </c>
      <c r="F2172" s="48">
        <f t="shared" si="2500"/>
        <v>25000</v>
      </c>
      <c r="G2172" s="48">
        <f t="shared" ref="G2172:H2172" si="2501">G2173+G2176+G2182+G2185+G2192+G2197</f>
        <v>0</v>
      </c>
      <c r="H2172" s="48">
        <f t="shared" si="2501"/>
        <v>25000</v>
      </c>
      <c r="I2172" s="48">
        <f t="shared" ref="I2172:J2172" si="2502">I2173+I2176+I2182+I2185+I2192+I2197</f>
        <v>0</v>
      </c>
      <c r="J2172" s="48">
        <f t="shared" si="2502"/>
        <v>25000</v>
      </c>
    </row>
    <row r="2173" spans="1:10" ht="12" hidden="1" customHeight="1" outlineLevel="1" x14ac:dyDescent="0.35">
      <c r="A2173" s="45"/>
      <c r="B2173" s="49">
        <v>1000</v>
      </c>
      <c r="C2173" s="50" t="s">
        <v>73</v>
      </c>
      <c r="D2173" s="48">
        <f t="shared" ref="D2173:F2173" si="2503">SUM(D2174:D2175)</f>
        <v>0</v>
      </c>
      <c r="E2173" s="48">
        <f t="shared" si="2503"/>
        <v>0</v>
      </c>
      <c r="F2173" s="48">
        <f t="shared" si="2503"/>
        <v>0</v>
      </c>
      <c r="G2173" s="48">
        <f t="shared" ref="G2173:H2173" si="2504">SUM(G2174:G2175)</f>
        <v>0</v>
      </c>
      <c r="H2173" s="48">
        <f t="shared" si="2504"/>
        <v>0</v>
      </c>
      <c r="I2173" s="48">
        <f t="shared" ref="I2173:J2173" si="2505">SUM(I2174:I2175)</f>
        <v>0</v>
      </c>
      <c r="J2173" s="48">
        <f t="shared" si="2505"/>
        <v>0</v>
      </c>
    </row>
    <row r="2174" spans="1:10" ht="12" hidden="1" customHeight="1" outlineLevel="1" x14ac:dyDescent="0.35">
      <c r="A2174" s="45"/>
      <c r="B2174" s="52">
        <v>1100</v>
      </c>
      <c r="C2174" s="53" t="s">
        <v>74</v>
      </c>
      <c r="D2174" s="54"/>
      <c r="E2174" s="54"/>
      <c r="F2174" s="54"/>
      <c r="G2174" s="54"/>
      <c r="H2174" s="54"/>
      <c r="I2174" s="54"/>
      <c r="J2174" s="54"/>
    </row>
    <row r="2175" spans="1:10" ht="12" hidden="1" customHeight="1" outlineLevel="1" x14ac:dyDescent="0.35">
      <c r="A2175" s="45"/>
      <c r="B2175" s="52">
        <v>1200</v>
      </c>
      <c r="C2175" s="55" t="s">
        <v>75</v>
      </c>
      <c r="D2175" s="54"/>
      <c r="E2175" s="54"/>
      <c r="F2175" s="54"/>
      <c r="G2175" s="54"/>
      <c r="H2175" s="54"/>
      <c r="I2175" s="54"/>
      <c r="J2175" s="54"/>
    </row>
    <row r="2176" spans="1:10" ht="12" hidden="1" customHeight="1" outlineLevel="1" x14ac:dyDescent="0.35">
      <c r="A2176" s="56"/>
      <c r="B2176" s="57">
        <v>2000</v>
      </c>
      <c r="C2176" s="58" t="s">
        <v>76</v>
      </c>
      <c r="D2176" s="78">
        <f t="shared" ref="D2176:F2176" si="2506">SUM(D2177:D2181)</f>
        <v>0</v>
      </c>
      <c r="E2176" s="78">
        <f t="shared" si="2506"/>
        <v>0</v>
      </c>
      <c r="F2176" s="78">
        <f t="shared" si="2506"/>
        <v>0</v>
      </c>
      <c r="G2176" s="78">
        <f t="shared" ref="G2176:H2176" si="2507">SUM(G2177:G2181)</f>
        <v>0</v>
      </c>
      <c r="H2176" s="78">
        <f t="shared" si="2507"/>
        <v>0</v>
      </c>
      <c r="I2176" s="78">
        <f t="shared" ref="I2176:J2176" si="2508">SUM(I2177:I2181)</f>
        <v>0</v>
      </c>
      <c r="J2176" s="78">
        <f t="shared" si="2508"/>
        <v>0</v>
      </c>
    </row>
    <row r="2177" spans="1:10" ht="12" hidden="1" customHeight="1" outlineLevel="1" x14ac:dyDescent="0.35">
      <c r="A2177" s="56"/>
      <c r="B2177" s="60">
        <v>2100</v>
      </c>
      <c r="C2177" s="61" t="s">
        <v>77</v>
      </c>
      <c r="D2177" s="62"/>
      <c r="E2177" s="62"/>
      <c r="F2177" s="62"/>
      <c r="G2177" s="62"/>
      <c r="H2177" s="62"/>
      <c r="I2177" s="62"/>
      <c r="J2177" s="62"/>
    </row>
    <row r="2178" spans="1:10" ht="12" hidden="1" customHeight="1" outlineLevel="1" x14ac:dyDescent="0.35">
      <c r="A2178" s="56"/>
      <c r="B2178" s="60">
        <v>2200</v>
      </c>
      <c r="C2178" s="61" t="s">
        <v>78</v>
      </c>
      <c r="D2178" s="62"/>
      <c r="E2178" s="62"/>
      <c r="F2178" s="62"/>
      <c r="G2178" s="62"/>
      <c r="H2178" s="62"/>
      <c r="I2178" s="62"/>
      <c r="J2178" s="62"/>
    </row>
    <row r="2179" spans="1:10" ht="12" hidden="1" customHeight="1" outlineLevel="1" x14ac:dyDescent="0.35">
      <c r="A2179" s="56"/>
      <c r="B2179" s="60">
        <v>2300</v>
      </c>
      <c r="C2179" s="61" t="s">
        <v>79</v>
      </c>
      <c r="D2179" s="62"/>
      <c r="E2179" s="62"/>
      <c r="F2179" s="62"/>
      <c r="G2179" s="62"/>
      <c r="H2179" s="62"/>
      <c r="I2179" s="62"/>
      <c r="J2179" s="62"/>
    </row>
    <row r="2180" spans="1:10" ht="12" hidden="1" customHeight="1" outlineLevel="1" x14ac:dyDescent="0.35">
      <c r="A2180" s="56"/>
      <c r="B2180" s="60">
        <v>2400</v>
      </c>
      <c r="C2180" s="61" t="s">
        <v>80</v>
      </c>
      <c r="D2180" s="62"/>
      <c r="E2180" s="62"/>
      <c r="F2180" s="62"/>
      <c r="G2180" s="62"/>
      <c r="H2180" s="62"/>
      <c r="I2180" s="62"/>
      <c r="J2180" s="62"/>
    </row>
    <row r="2181" spans="1:10" ht="12" hidden="1" customHeight="1" outlineLevel="1" x14ac:dyDescent="0.35">
      <c r="A2181" s="56"/>
      <c r="B2181" s="60">
        <v>2500</v>
      </c>
      <c r="C2181" s="61" t="s">
        <v>81</v>
      </c>
      <c r="D2181" s="62"/>
      <c r="E2181" s="62"/>
      <c r="F2181" s="62"/>
      <c r="G2181" s="62"/>
      <c r="H2181" s="62"/>
      <c r="I2181" s="62"/>
      <c r="J2181" s="62"/>
    </row>
    <row r="2182" spans="1:10" ht="12" hidden="1" customHeight="1" outlineLevel="1" x14ac:dyDescent="0.35">
      <c r="A2182" s="56"/>
      <c r="B2182" s="17">
        <v>3000</v>
      </c>
      <c r="C2182" s="63" t="s">
        <v>82</v>
      </c>
      <c r="D2182" s="78">
        <f t="shared" ref="D2182:F2182" si="2509">SUM(D2183:D2184)</f>
        <v>0</v>
      </c>
      <c r="E2182" s="78">
        <f t="shared" si="2509"/>
        <v>0</v>
      </c>
      <c r="F2182" s="78">
        <f t="shared" si="2509"/>
        <v>0</v>
      </c>
      <c r="G2182" s="78">
        <f t="shared" ref="G2182:H2182" si="2510">SUM(G2183:G2184)</f>
        <v>0</v>
      </c>
      <c r="H2182" s="78">
        <f t="shared" si="2510"/>
        <v>0</v>
      </c>
      <c r="I2182" s="78">
        <f t="shared" ref="I2182:J2182" si="2511">SUM(I2183:I2184)</f>
        <v>0</v>
      </c>
      <c r="J2182" s="78">
        <f t="shared" si="2511"/>
        <v>0</v>
      </c>
    </row>
    <row r="2183" spans="1:10" ht="12" hidden="1" customHeight="1" outlineLevel="1" x14ac:dyDescent="0.35">
      <c r="A2183" s="56"/>
      <c r="B2183" s="60">
        <v>3200</v>
      </c>
      <c r="C2183" s="61" t="s">
        <v>83</v>
      </c>
      <c r="D2183" s="62"/>
      <c r="E2183" s="62"/>
      <c r="F2183" s="62"/>
      <c r="G2183" s="62"/>
      <c r="H2183" s="62"/>
      <c r="I2183" s="62"/>
      <c r="J2183" s="62"/>
    </row>
    <row r="2184" spans="1:10" ht="12" hidden="1" customHeight="1" outlineLevel="1" x14ac:dyDescent="0.35">
      <c r="A2184" s="56"/>
      <c r="B2184" s="60">
        <v>3300</v>
      </c>
      <c r="C2184" s="61" t="s">
        <v>84</v>
      </c>
      <c r="D2184" s="62"/>
      <c r="E2184" s="62"/>
      <c r="F2184" s="62"/>
      <c r="G2184" s="62"/>
      <c r="H2184" s="62"/>
      <c r="I2184" s="62"/>
      <c r="J2184" s="62"/>
    </row>
    <row r="2185" spans="1:10" ht="12" hidden="1" customHeight="1" outlineLevel="1" x14ac:dyDescent="0.35">
      <c r="A2185" s="56"/>
      <c r="B2185" s="17">
        <v>4000</v>
      </c>
      <c r="C2185" s="64" t="s">
        <v>85</v>
      </c>
      <c r="D2185" s="78">
        <f t="shared" ref="D2185:F2185" si="2512">SUM(D2186:D2187)</f>
        <v>0</v>
      </c>
      <c r="E2185" s="78">
        <f t="shared" si="2512"/>
        <v>0</v>
      </c>
      <c r="F2185" s="78">
        <f t="shared" si="2512"/>
        <v>0</v>
      </c>
      <c r="G2185" s="78">
        <f t="shared" ref="G2185:H2185" si="2513">SUM(G2186:G2187)</f>
        <v>0</v>
      </c>
      <c r="H2185" s="78">
        <f t="shared" si="2513"/>
        <v>0</v>
      </c>
      <c r="I2185" s="78">
        <f t="shared" ref="I2185:J2185" si="2514">SUM(I2186:I2187)</f>
        <v>0</v>
      </c>
      <c r="J2185" s="78">
        <f t="shared" si="2514"/>
        <v>0</v>
      </c>
    </row>
    <row r="2186" spans="1:10" ht="12" hidden="1" customHeight="1" outlineLevel="1" x14ac:dyDescent="0.35">
      <c r="A2186" s="56"/>
      <c r="B2186" s="60">
        <v>4200</v>
      </c>
      <c r="C2186" s="65" t="s">
        <v>86</v>
      </c>
      <c r="D2186" s="62"/>
      <c r="E2186" s="62"/>
      <c r="F2186" s="62"/>
      <c r="G2186" s="62"/>
      <c r="H2186" s="62"/>
      <c r="I2186" s="62"/>
      <c r="J2186" s="62"/>
    </row>
    <row r="2187" spans="1:10" ht="12" hidden="1" customHeight="1" outlineLevel="1" x14ac:dyDescent="0.35">
      <c r="A2187" s="56"/>
      <c r="B2187" s="60">
        <v>4300</v>
      </c>
      <c r="C2187" s="65" t="s">
        <v>87</v>
      </c>
      <c r="D2187" s="62"/>
      <c r="E2187" s="62"/>
      <c r="F2187" s="62"/>
      <c r="G2187" s="62"/>
      <c r="H2187" s="62"/>
      <c r="I2187" s="62"/>
      <c r="J2187" s="62"/>
    </row>
    <row r="2188" spans="1:10" ht="12" hidden="1" customHeight="1" outlineLevel="1" x14ac:dyDescent="0.35">
      <c r="A2188" s="56"/>
      <c r="B2188" s="17">
        <v>5000</v>
      </c>
      <c r="C2188" s="18" t="s">
        <v>88</v>
      </c>
      <c r="D2188" s="78">
        <f t="shared" ref="D2188:F2188" si="2515">SUM(D2189:D2191)</f>
        <v>0</v>
      </c>
      <c r="E2188" s="78">
        <f t="shared" si="2515"/>
        <v>0</v>
      </c>
      <c r="F2188" s="78">
        <f t="shared" si="2515"/>
        <v>0</v>
      </c>
      <c r="G2188" s="78">
        <f t="shared" ref="G2188:H2188" si="2516">SUM(G2189:G2191)</f>
        <v>0</v>
      </c>
      <c r="H2188" s="78">
        <f t="shared" si="2516"/>
        <v>0</v>
      </c>
      <c r="I2188" s="78">
        <f t="shared" ref="I2188:J2188" si="2517">SUM(I2189:I2191)</f>
        <v>0</v>
      </c>
      <c r="J2188" s="78">
        <f t="shared" si="2517"/>
        <v>0</v>
      </c>
    </row>
    <row r="2189" spans="1:10" ht="12" hidden="1" customHeight="1" outlineLevel="1" x14ac:dyDescent="0.35">
      <c r="A2189" s="56"/>
      <c r="B2189" s="60">
        <v>5100</v>
      </c>
      <c r="C2189" s="66" t="s">
        <v>89</v>
      </c>
      <c r="D2189" s="78"/>
      <c r="E2189" s="78"/>
      <c r="F2189" s="78"/>
      <c r="G2189" s="78"/>
      <c r="H2189" s="78"/>
      <c r="I2189" s="78"/>
      <c r="J2189" s="78"/>
    </row>
    <row r="2190" spans="1:10" ht="12" hidden="1" customHeight="1" outlineLevel="1" x14ac:dyDescent="0.35">
      <c r="A2190" s="56"/>
      <c r="B2190" s="60">
        <v>5200</v>
      </c>
      <c r="C2190" s="66" t="s">
        <v>90</v>
      </c>
      <c r="D2190" s="78"/>
      <c r="E2190" s="78"/>
      <c r="F2190" s="78"/>
      <c r="G2190" s="78"/>
      <c r="H2190" s="78"/>
      <c r="I2190" s="78"/>
      <c r="J2190" s="78"/>
    </row>
    <row r="2191" spans="1:10" ht="12" hidden="1" customHeight="1" outlineLevel="1" x14ac:dyDescent="0.35">
      <c r="A2191" s="56"/>
      <c r="B2191" s="60">
        <v>5300</v>
      </c>
      <c r="C2191" s="67" t="s">
        <v>91</v>
      </c>
      <c r="D2191" s="78"/>
      <c r="E2191" s="78"/>
      <c r="F2191" s="78"/>
      <c r="G2191" s="78"/>
      <c r="H2191" s="78"/>
      <c r="I2191" s="78"/>
      <c r="J2191" s="78"/>
    </row>
    <row r="2192" spans="1:10" ht="12" hidden="1" customHeight="1" outlineLevel="1" x14ac:dyDescent="0.35">
      <c r="A2192" s="56"/>
      <c r="B2192" s="17">
        <v>6000</v>
      </c>
      <c r="C2192" s="18" t="s">
        <v>92</v>
      </c>
      <c r="D2192" s="78">
        <f t="shared" ref="D2192:F2192" si="2518">SUM(D2193:D2196)</f>
        <v>0</v>
      </c>
      <c r="E2192" s="78">
        <f t="shared" si="2518"/>
        <v>0</v>
      </c>
      <c r="F2192" s="78">
        <f t="shared" si="2518"/>
        <v>0</v>
      </c>
      <c r="G2192" s="78">
        <f t="shared" ref="G2192:H2192" si="2519">SUM(G2193:G2196)</f>
        <v>0</v>
      </c>
      <c r="H2192" s="78">
        <f t="shared" si="2519"/>
        <v>0</v>
      </c>
      <c r="I2192" s="78">
        <f t="shared" ref="I2192:J2192" si="2520">SUM(I2193:I2196)</f>
        <v>0</v>
      </c>
      <c r="J2192" s="78">
        <f t="shared" si="2520"/>
        <v>0</v>
      </c>
    </row>
    <row r="2193" spans="1:10" ht="12" hidden="1" customHeight="1" outlineLevel="1" x14ac:dyDescent="0.35">
      <c r="A2193" s="56"/>
      <c r="B2193" s="60">
        <v>6200</v>
      </c>
      <c r="C2193" s="66" t="s">
        <v>93</v>
      </c>
      <c r="D2193" s="62"/>
      <c r="E2193" s="62"/>
      <c r="F2193" s="62"/>
      <c r="G2193" s="62"/>
      <c r="H2193" s="62"/>
      <c r="I2193" s="62"/>
      <c r="J2193" s="62"/>
    </row>
    <row r="2194" spans="1:10" ht="12" hidden="1" customHeight="1" outlineLevel="1" x14ac:dyDescent="0.35">
      <c r="A2194" s="56"/>
      <c r="B2194" s="60">
        <v>6300</v>
      </c>
      <c r="C2194" s="66" t="s">
        <v>94</v>
      </c>
      <c r="D2194" s="62"/>
      <c r="E2194" s="62"/>
      <c r="F2194" s="62"/>
      <c r="G2194" s="62"/>
      <c r="H2194" s="62"/>
      <c r="I2194" s="62"/>
      <c r="J2194" s="62"/>
    </row>
    <row r="2195" spans="1:10" ht="12" hidden="1" customHeight="1" outlineLevel="1" x14ac:dyDescent="0.35">
      <c r="A2195" s="56"/>
      <c r="B2195" s="60">
        <v>6400</v>
      </c>
      <c r="C2195" s="66" t="s">
        <v>95</v>
      </c>
      <c r="D2195" s="62"/>
      <c r="E2195" s="62"/>
      <c r="F2195" s="62"/>
      <c r="G2195" s="62"/>
      <c r="H2195" s="62"/>
      <c r="I2195" s="62"/>
      <c r="J2195" s="62"/>
    </row>
    <row r="2196" spans="1:10" ht="12" hidden="1" customHeight="1" outlineLevel="1" x14ac:dyDescent="0.35">
      <c r="A2196" s="56"/>
      <c r="B2196" s="60">
        <v>6500</v>
      </c>
      <c r="C2196" s="67" t="s">
        <v>96</v>
      </c>
      <c r="D2196" s="62"/>
      <c r="E2196" s="62"/>
      <c r="F2196" s="62"/>
      <c r="G2196" s="62"/>
      <c r="H2196" s="62"/>
      <c r="I2196" s="62"/>
      <c r="J2196" s="62"/>
    </row>
    <row r="2197" spans="1:10" ht="12" customHeight="1" collapsed="1" x14ac:dyDescent="0.35">
      <c r="A2197" s="56"/>
      <c r="B2197" s="17">
        <v>7000</v>
      </c>
      <c r="C2197" s="18" t="s">
        <v>97</v>
      </c>
      <c r="D2197" s="78">
        <f t="shared" ref="D2197:F2197" si="2521">SUM(D2198:D2200)</f>
        <v>25000</v>
      </c>
      <c r="E2197" s="78">
        <f t="shared" si="2521"/>
        <v>0</v>
      </c>
      <c r="F2197" s="78">
        <f t="shared" si="2521"/>
        <v>25000</v>
      </c>
      <c r="G2197" s="78">
        <f t="shared" ref="G2197:H2197" si="2522">SUM(G2198:G2200)</f>
        <v>0</v>
      </c>
      <c r="H2197" s="78">
        <f t="shared" si="2522"/>
        <v>25000</v>
      </c>
      <c r="I2197" s="78">
        <f t="shared" ref="I2197:J2197" si="2523">SUM(I2198:I2200)</f>
        <v>0</v>
      </c>
      <c r="J2197" s="78">
        <f t="shared" si="2523"/>
        <v>25000</v>
      </c>
    </row>
    <row r="2198" spans="1:10" ht="12" customHeight="1" x14ac:dyDescent="0.35">
      <c r="A2198" s="56"/>
      <c r="B2198" s="68">
        <v>7200</v>
      </c>
      <c r="C2198" s="69" t="s">
        <v>98</v>
      </c>
      <c r="D2198" s="62">
        <v>25000</v>
      </c>
      <c r="E2198" s="62"/>
      <c r="F2198" s="62">
        <f>D2198+E2198</f>
        <v>25000</v>
      </c>
      <c r="G2198" s="62"/>
      <c r="H2198" s="62">
        <f>F2198+G2198</f>
        <v>25000</v>
      </c>
      <c r="I2198" s="62"/>
      <c r="J2198" s="62">
        <f>H2198+I2198</f>
        <v>25000</v>
      </c>
    </row>
    <row r="2199" spans="1:10" ht="12" hidden="1" customHeight="1" outlineLevel="1" x14ac:dyDescent="0.35">
      <c r="A2199" s="56"/>
      <c r="B2199" s="68">
        <v>7500</v>
      </c>
      <c r="C2199" s="69" t="s">
        <v>99</v>
      </c>
      <c r="D2199" s="62"/>
      <c r="E2199" s="62"/>
      <c r="F2199" s="62"/>
      <c r="G2199" s="62"/>
      <c r="H2199" s="62"/>
      <c r="I2199" s="62"/>
      <c r="J2199" s="62"/>
    </row>
    <row r="2200" spans="1:10" ht="12" hidden="1" customHeight="1" outlineLevel="1" x14ac:dyDescent="0.35">
      <c r="A2200" s="56"/>
      <c r="B2200" s="68">
        <v>7700</v>
      </c>
      <c r="C2200" s="69" t="s">
        <v>100</v>
      </c>
      <c r="D2200" s="62"/>
      <c r="E2200" s="62"/>
      <c r="F2200" s="62"/>
      <c r="G2200" s="62"/>
      <c r="H2200" s="62"/>
      <c r="I2200" s="62"/>
      <c r="J2200" s="62"/>
    </row>
    <row r="2201" spans="1:10" ht="12" hidden="1" customHeight="1" outlineLevel="1" x14ac:dyDescent="0.35">
      <c r="A2201" s="56"/>
      <c r="B2201" s="70">
        <v>8000</v>
      </c>
      <c r="C2201" s="71" t="s">
        <v>101</v>
      </c>
      <c r="D2201" s="78">
        <f t="shared" ref="D2201:F2201" si="2524">SUM(D2202:D2204)</f>
        <v>0</v>
      </c>
      <c r="E2201" s="78">
        <f t="shared" si="2524"/>
        <v>0</v>
      </c>
      <c r="F2201" s="78">
        <f t="shared" si="2524"/>
        <v>0</v>
      </c>
      <c r="G2201" s="78">
        <f t="shared" ref="G2201:H2201" si="2525">SUM(G2202:G2204)</f>
        <v>0</v>
      </c>
      <c r="H2201" s="78">
        <f t="shared" si="2525"/>
        <v>0</v>
      </c>
      <c r="I2201" s="78">
        <f t="shared" ref="I2201:J2201" si="2526">SUM(I2202:I2204)</f>
        <v>0</v>
      </c>
      <c r="J2201" s="78">
        <f t="shared" si="2526"/>
        <v>0</v>
      </c>
    </row>
    <row r="2202" spans="1:10" ht="12" hidden="1" customHeight="1" outlineLevel="1" x14ac:dyDescent="0.35">
      <c r="A2202" s="56"/>
      <c r="B2202" s="72">
        <v>8100</v>
      </c>
      <c r="C2202" s="73" t="s">
        <v>102</v>
      </c>
      <c r="D2202" s="78"/>
      <c r="E2202" s="78"/>
      <c r="F2202" s="78"/>
      <c r="G2202" s="78"/>
      <c r="H2202" s="78"/>
      <c r="I2202" s="78"/>
      <c r="J2202" s="78"/>
    </row>
    <row r="2203" spans="1:10" ht="12" hidden="1" customHeight="1" outlineLevel="1" x14ac:dyDescent="0.35">
      <c r="A2203" s="56"/>
      <c r="B2203" s="72">
        <v>8600</v>
      </c>
      <c r="C2203" s="73" t="s">
        <v>103</v>
      </c>
      <c r="D2203" s="78"/>
      <c r="E2203" s="78"/>
      <c r="F2203" s="78"/>
      <c r="G2203" s="78"/>
      <c r="H2203" s="78"/>
      <c r="I2203" s="78"/>
      <c r="J2203" s="78"/>
    </row>
    <row r="2204" spans="1:10" ht="12" hidden="1" customHeight="1" outlineLevel="1" x14ac:dyDescent="0.35">
      <c r="A2204" s="56"/>
      <c r="B2204" s="72">
        <v>8900</v>
      </c>
      <c r="C2204" s="73" t="s">
        <v>104</v>
      </c>
      <c r="D2204" s="78"/>
      <c r="E2204" s="78"/>
      <c r="F2204" s="78"/>
      <c r="G2204" s="78"/>
      <c r="H2204" s="78"/>
      <c r="I2204" s="78"/>
      <c r="J2204" s="78"/>
    </row>
    <row r="2205" spans="1:10" ht="12" customHeight="1" collapsed="1" x14ac:dyDescent="0.35">
      <c r="A2205" s="74" t="s">
        <v>220</v>
      </c>
      <c r="B2205" s="75"/>
      <c r="C2205" s="76" t="s">
        <v>221</v>
      </c>
      <c r="D2205" s="77">
        <f t="shared" ref="D2205:F2205" si="2527">D2206+D2222+D2235</f>
        <v>5565026</v>
      </c>
      <c r="E2205" s="77">
        <f t="shared" si="2527"/>
        <v>421</v>
      </c>
      <c r="F2205" s="77">
        <f t="shared" si="2527"/>
        <v>5565447</v>
      </c>
      <c r="G2205" s="77">
        <f t="shared" ref="G2205:H2205" si="2528">G2206+G2222+G2235</f>
        <v>0</v>
      </c>
      <c r="H2205" s="77">
        <f t="shared" si="2528"/>
        <v>5565447</v>
      </c>
      <c r="I2205" s="77">
        <f t="shared" ref="I2205:J2205" si="2529">I2206+I2222+I2235</f>
        <v>8569</v>
      </c>
      <c r="J2205" s="77">
        <f t="shared" si="2529"/>
        <v>5574016</v>
      </c>
    </row>
    <row r="2206" spans="1:10" ht="12" customHeight="1" x14ac:dyDescent="0.35">
      <c r="A2206" s="45"/>
      <c r="B2206" s="46"/>
      <c r="C2206" s="47" t="s">
        <v>283</v>
      </c>
      <c r="D2206" s="48">
        <f t="shared" ref="D2206:F2206" si="2530">D2207+D2210+D2216+D2219+D2226+D2231</f>
        <v>5551496</v>
      </c>
      <c r="E2206" s="48">
        <f t="shared" si="2530"/>
        <v>-12611</v>
      </c>
      <c r="F2206" s="48">
        <f t="shared" si="2530"/>
        <v>5538885</v>
      </c>
      <c r="G2206" s="48">
        <f t="shared" ref="G2206:H2206" si="2531">G2207+G2210+G2216+G2219+G2226+G2231</f>
        <v>0</v>
      </c>
      <c r="H2206" s="48">
        <f t="shared" si="2531"/>
        <v>5538885</v>
      </c>
      <c r="I2206" s="48">
        <f t="shared" ref="I2206:J2206" si="2532">I2207+I2210+I2216+I2219+I2226+I2231</f>
        <v>7426</v>
      </c>
      <c r="J2206" s="48">
        <f t="shared" si="2532"/>
        <v>5546311</v>
      </c>
    </row>
    <row r="2207" spans="1:10" ht="12" customHeight="1" x14ac:dyDescent="0.35">
      <c r="A2207" s="45"/>
      <c r="B2207" s="49">
        <v>1000</v>
      </c>
      <c r="C2207" s="50" t="s">
        <v>73</v>
      </c>
      <c r="D2207" s="48">
        <f t="shared" ref="D2207:F2207" si="2533">SUM(D2208:D2209)</f>
        <v>4168722</v>
      </c>
      <c r="E2207" s="48">
        <f t="shared" si="2533"/>
        <v>-4537</v>
      </c>
      <c r="F2207" s="48">
        <f t="shared" si="2533"/>
        <v>4164185</v>
      </c>
      <c r="G2207" s="48">
        <f t="shared" ref="G2207:H2207" si="2534">SUM(G2208:G2209)</f>
        <v>-680</v>
      </c>
      <c r="H2207" s="48">
        <f t="shared" si="2534"/>
        <v>4163505</v>
      </c>
      <c r="I2207" s="48">
        <f t="shared" ref="I2207:J2207" si="2535">SUM(I2208:I2209)</f>
        <v>-802</v>
      </c>
      <c r="J2207" s="48">
        <f t="shared" si="2535"/>
        <v>4162703</v>
      </c>
    </row>
    <row r="2208" spans="1:10" ht="12" customHeight="1" x14ac:dyDescent="0.35">
      <c r="A2208" s="45"/>
      <c r="B2208" s="52">
        <v>1100</v>
      </c>
      <c r="C2208" s="53" t="s">
        <v>74</v>
      </c>
      <c r="D2208" s="54">
        <v>3324717</v>
      </c>
      <c r="E2208" s="54">
        <v>-3286</v>
      </c>
      <c r="F2208" s="54">
        <f>D2208+E2208</f>
        <v>3321431</v>
      </c>
      <c r="G2208" s="54">
        <v>-565</v>
      </c>
      <c r="H2208" s="54">
        <f>F2208+G2208</f>
        <v>3320866</v>
      </c>
      <c r="I2208" s="54">
        <v>-873</v>
      </c>
      <c r="J2208" s="54">
        <f>H2208+I2208</f>
        <v>3319993</v>
      </c>
    </row>
    <row r="2209" spans="1:10" ht="12" customHeight="1" x14ac:dyDescent="0.35">
      <c r="A2209" s="45"/>
      <c r="B2209" s="52">
        <v>1200</v>
      </c>
      <c r="C2209" s="55" t="s">
        <v>75</v>
      </c>
      <c r="D2209" s="54">
        <v>844005</v>
      </c>
      <c r="E2209" s="54">
        <v>-1251</v>
      </c>
      <c r="F2209" s="54">
        <f>D2209+E2209</f>
        <v>842754</v>
      </c>
      <c r="G2209" s="54">
        <v>-115</v>
      </c>
      <c r="H2209" s="54">
        <f>F2209+G2209</f>
        <v>842639</v>
      </c>
      <c r="I2209" s="54">
        <v>71</v>
      </c>
      <c r="J2209" s="54">
        <f>H2209+I2209</f>
        <v>842710</v>
      </c>
    </row>
    <row r="2210" spans="1:10" ht="12" customHeight="1" x14ac:dyDescent="0.35">
      <c r="A2210" s="56"/>
      <c r="B2210" s="57">
        <v>2000</v>
      </c>
      <c r="C2210" s="58" t="s">
        <v>76</v>
      </c>
      <c r="D2210" s="78">
        <f t="shared" ref="D2210:F2210" si="2536">SUM(D2211:D2215)</f>
        <v>1095814</v>
      </c>
      <c r="E2210" s="78">
        <f t="shared" si="2536"/>
        <v>-8464</v>
      </c>
      <c r="F2210" s="78">
        <f t="shared" si="2536"/>
        <v>1087350</v>
      </c>
      <c r="G2210" s="78">
        <f t="shared" ref="G2210:H2210" si="2537">SUM(G2211:G2215)</f>
        <v>0</v>
      </c>
      <c r="H2210" s="78">
        <f t="shared" si="2537"/>
        <v>1087350</v>
      </c>
      <c r="I2210" s="78">
        <f t="shared" ref="I2210:J2210" si="2538">SUM(I2211:I2215)</f>
        <v>8228</v>
      </c>
      <c r="J2210" s="78">
        <f t="shared" si="2538"/>
        <v>1095578</v>
      </c>
    </row>
    <row r="2211" spans="1:10" ht="12" customHeight="1" x14ac:dyDescent="0.35">
      <c r="A2211" s="56"/>
      <c r="B2211" s="60">
        <v>2100</v>
      </c>
      <c r="C2211" s="61" t="s">
        <v>77</v>
      </c>
      <c r="D2211" s="62">
        <v>73585</v>
      </c>
      <c r="E2211" s="62">
        <v>6516</v>
      </c>
      <c r="F2211" s="62">
        <f t="shared" ref="F2211:H2215" si="2539">D2211+E2211</f>
        <v>80101</v>
      </c>
      <c r="G2211" s="62"/>
      <c r="H2211" s="62">
        <f t="shared" si="2539"/>
        <v>80101</v>
      </c>
      <c r="I2211" s="62">
        <v>3834</v>
      </c>
      <c r="J2211" s="62">
        <f t="shared" ref="J2211:J2215" si="2540">H2211+I2211</f>
        <v>83935</v>
      </c>
    </row>
    <row r="2212" spans="1:10" ht="12" customHeight="1" x14ac:dyDescent="0.35">
      <c r="A2212" s="56"/>
      <c r="B2212" s="60">
        <v>2200</v>
      </c>
      <c r="C2212" s="61" t="s">
        <v>78</v>
      </c>
      <c r="D2212" s="62">
        <v>755761</v>
      </c>
      <c r="E2212" s="62">
        <v>-2185</v>
      </c>
      <c r="F2212" s="62">
        <f t="shared" si="2539"/>
        <v>753576</v>
      </c>
      <c r="G2212" s="62"/>
      <c r="H2212" s="62">
        <f t="shared" si="2539"/>
        <v>753576</v>
      </c>
      <c r="I2212" s="62">
        <v>6298</v>
      </c>
      <c r="J2212" s="62">
        <f t="shared" si="2540"/>
        <v>759874</v>
      </c>
    </row>
    <row r="2213" spans="1:10" ht="12" customHeight="1" x14ac:dyDescent="0.35">
      <c r="A2213" s="56"/>
      <c r="B2213" s="60">
        <v>2300</v>
      </c>
      <c r="C2213" s="61" t="s">
        <v>79</v>
      </c>
      <c r="D2213" s="62">
        <v>255372</v>
      </c>
      <c r="E2213" s="62">
        <v>-12795</v>
      </c>
      <c r="F2213" s="62">
        <f t="shared" si="2539"/>
        <v>242577</v>
      </c>
      <c r="G2213" s="62"/>
      <c r="H2213" s="62">
        <f t="shared" si="2539"/>
        <v>242577</v>
      </c>
      <c r="I2213" s="62">
        <v>-1919</v>
      </c>
      <c r="J2213" s="62">
        <f t="shared" si="2540"/>
        <v>240658</v>
      </c>
    </row>
    <row r="2214" spans="1:10" ht="12" customHeight="1" x14ac:dyDescent="0.35">
      <c r="A2214" s="56"/>
      <c r="B2214" s="60">
        <v>2400</v>
      </c>
      <c r="C2214" s="61" t="s">
        <v>80</v>
      </c>
      <c r="D2214" s="62">
        <v>20</v>
      </c>
      <c r="E2214" s="62"/>
      <c r="F2214" s="62">
        <f t="shared" si="2539"/>
        <v>20</v>
      </c>
      <c r="G2214" s="62"/>
      <c r="H2214" s="62">
        <f t="shared" si="2539"/>
        <v>20</v>
      </c>
      <c r="I2214" s="62"/>
      <c r="J2214" s="62">
        <f t="shared" si="2540"/>
        <v>20</v>
      </c>
    </row>
    <row r="2215" spans="1:10" ht="12" customHeight="1" x14ac:dyDescent="0.35">
      <c r="A2215" s="56"/>
      <c r="B2215" s="60">
        <v>2500</v>
      </c>
      <c r="C2215" s="61" t="s">
        <v>81</v>
      </c>
      <c r="D2215" s="62">
        <v>11076</v>
      </c>
      <c r="E2215" s="62"/>
      <c r="F2215" s="62">
        <f t="shared" si="2539"/>
        <v>11076</v>
      </c>
      <c r="G2215" s="62"/>
      <c r="H2215" s="62">
        <f t="shared" si="2539"/>
        <v>11076</v>
      </c>
      <c r="I2215" s="62">
        <v>15</v>
      </c>
      <c r="J2215" s="62">
        <f t="shared" si="2540"/>
        <v>11091</v>
      </c>
    </row>
    <row r="2216" spans="1:10" ht="12" customHeight="1" x14ac:dyDescent="0.35">
      <c r="A2216" s="56"/>
      <c r="B2216" s="17">
        <v>3000</v>
      </c>
      <c r="C2216" s="63" t="s">
        <v>82</v>
      </c>
      <c r="D2216" s="78">
        <f t="shared" ref="D2216:F2216" si="2541">SUM(D2217:D2218)</f>
        <v>286960</v>
      </c>
      <c r="E2216" s="78">
        <f t="shared" si="2541"/>
        <v>0</v>
      </c>
      <c r="F2216" s="78">
        <f t="shared" si="2541"/>
        <v>286960</v>
      </c>
      <c r="G2216" s="78">
        <f t="shared" ref="G2216:H2216" si="2542">SUM(G2217:G2218)</f>
        <v>0</v>
      </c>
      <c r="H2216" s="78">
        <f t="shared" si="2542"/>
        <v>286960</v>
      </c>
      <c r="I2216" s="78">
        <f t="shared" ref="I2216:J2216" si="2543">SUM(I2217:I2218)</f>
        <v>0</v>
      </c>
      <c r="J2216" s="78">
        <f t="shared" si="2543"/>
        <v>286960</v>
      </c>
    </row>
    <row r="2217" spans="1:10" ht="12" customHeight="1" x14ac:dyDescent="0.35">
      <c r="A2217" s="56"/>
      <c r="B2217" s="60">
        <v>3200</v>
      </c>
      <c r="C2217" s="61" t="s">
        <v>83</v>
      </c>
      <c r="D2217" s="62">
        <v>286960</v>
      </c>
      <c r="E2217" s="62"/>
      <c r="F2217" s="62">
        <f>D2217+E2217</f>
        <v>286960</v>
      </c>
      <c r="G2217" s="62"/>
      <c r="H2217" s="62">
        <f>F2217+G2217</f>
        <v>286960</v>
      </c>
      <c r="I2217" s="62"/>
      <c r="J2217" s="62">
        <f>H2217+I2217</f>
        <v>286960</v>
      </c>
    </row>
    <row r="2218" spans="1:10" ht="12" hidden="1" customHeight="1" outlineLevel="1" x14ac:dyDescent="0.35">
      <c r="A2218" s="56"/>
      <c r="B2218" s="60">
        <v>3300</v>
      </c>
      <c r="C2218" s="61" t="s">
        <v>84</v>
      </c>
      <c r="D2218" s="62"/>
      <c r="E2218" s="62"/>
      <c r="F2218" s="62"/>
      <c r="G2218" s="62"/>
      <c r="H2218" s="62"/>
      <c r="I2218" s="62"/>
      <c r="J2218" s="62"/>
    </row>
    <row r="2219" spans="1:10" ht="12" hidden="1" customHeight="1" outlineLevel="1" x14ac:dyDescent="0.35">
      <c r="A2219" s="56"/>
      <c r="B2219" s="17">
        <v>4000</v>
      </c>
      <c r="C2219" s="64" t="s">
        <v>85</v>
      </c>
      <c r="D2219" s="78">
        <f t="shared" ref="D2219:F2219" si="2544">SUM(D2220:D2221)</f>
        <v>0</v>
      </c>
      <c r="E2219" s="78">
        <f t="shared" si="2544"/>
        <v>0</v>
      </c>
      <c r="F2219" s="78">
        <f t="shared" si="2544"/>
        <v>0</v>
      </c>
      <c r="G2219" s="78">
        <f t="shared" ref="G2219:H2219" si="2545">SUM(G2220:G2221)</f>
        <v>0</v>
      </c>
      <c r="H2219" s="78">
        <f t="shared" si="2545"/>
        <v>0</v>
      </c>
      <c r="I2219" s="78">
        <f t="shared" ref="I2219:J2219" si="2546">SUM(I2220:I2221)</f>
        <v>0</v>
      </c>
      <c r="J2219" s="78">
        <f t="shared" si="2546"/>
        <v>0</v>
      </c>
    </row>
    <row r="2220" spans="1:10" ht="12" hidden="1" customHeight="1" outlineLevel="1" x14ac:dyDescent="0.35">
      <c r="A2220" s="56"/>
      <c r="B2220" s="60">
        <v>4200</v>
      </c>
      <c r="C2220" s="65" t="s">
        <v>86</v>
      </c>
      <c r="D2220" s="62"/>
      <c r="E2220" s="62"/>
      <c r="F2220" s="62"/>
      <c r="G2220" s="62"/>
      <c r="H2220" s="62"/>
      <c r="I2220" s="62"/>
      <c r="J2220" s="62"/>
    </row>
    <row r="2221" spans="1:10" ht="12" hidden="1" customHeight="1" outlineLevel="1" x14ac:dyDescent="0.35">
      <c r="A2221" s="56"/>
      <c r="B2221" s="60">
        <v>4300</v>
      </c>
      <c r="C2221" s="65" t="s">
        <v>87</v>
      </c>
      <c r="D2221" s="62"/>
      <c r="E2221" s="62"/>
      <c r="F2221" s="62"/>
      <c r="G2221" s="62"/>
      <c r="H2221" s="62"/>
      <c r="I2221" s="62"/>
      <c r="J2221" s="62"/>
    </row>
    <row r="2222" spans="1:10" ht="12" customHeight="1" collapsed="1" x14ac:dyDescent="0.35">
      <c r="A2222" s="56"/>
      <c r="B2222" s="17">
        <v>5000</v>
      </c>
      <c r="C2222" s="18" t="s">
        <v>88</v>
      </c>
      <c r="D2222" s="78">
        <f t="shared" ref="D2222:F2222" si="2547">SUM(D2223:D2225)</f>
        <v>13530</v>
      </c>
      <c r="E2222" s="78">
        <f t="shared" si="2547"/>
        <v>13032</v>
      </c>
      <c r="F2222" s="78">
        <f t="shared" si="2547"/>
        <v>26562</v>
      </c>
      <c r="G2222" s="78">
        <f t="shared" ref="G2222:H2222" si="2548">SUM(G2223:G2225)</f>
        <v>0</v>
      </c>
      <c r="H2222" s="78">
        <f t="shared" si="2548"/>
        <v>26562</v>
      </c>
      <c r="I2222" s="78">
        <f t="shared" ref="I2222:J2222" si="2549">SUM(I2223:I2225)</f>
        <v>1143</v>
      </c>
      <c r="J2222" s="78">
        <f t="shared" si="2549"/>
        <v>27705</v>
      </c>
    </row>
    <row r="2223" spans="1:10" ht="12" customHeight="1" x14ac:dyDescent="0.35">
      <c r="A2223" s="56"/>
      <c r="B2223" s="60">
        <v>5100</v>
      </c>
      <c r="C2223" s="66" t="s">
        <v>89</v>
      </c>
      <c r="D2223" s="78">
        <v>0</v>
      </c>
      <c r="E2223" s="78">
        <v>0</v>
      </c>
      <c r="F2223" s="78">
        <f t="shared" ref="F2223:H2224" si="2550">D2223+E2223</f>
        <v>0</v>
      </c>
      <c r="G2223" s="78">
        <v>0</v>
      </c>
      <c r="H2223" s="78">
        <f t="shared" si="2550"/>
        <v>0</v>
      </c>
      <c r="I2223" s="78">
        <v>0</v>
      </c>
      <c r="J2223" s="78">
        <f t="shared" ref="J2223:J2224" si="2551">H2223+I2223</f>
        <v>0</v>
      </c>
    </row>
    <row r="2224" spans="1:10" ht="12" customHeight="1" x14ac:dyDescent="0.35">
      <c r="A2224" s="56"/>
      <c r="B2224" s="60">
        <v>5200</v>
      </c>
      <c r="C2224" s="66" t="s">
        <v>90</v>
      </c>
      <c r="D2224" s="62">
        <v>13530</v>
      </c>
      <c r="E2224" s="62">
        <v>13032</v>
      </c>
      <c r="F2224" s="62">
        <f t="shared" si="2550"/>
        <v>26562</v>
      </c>
      <c r="G2224" s="62"/>
      <c r="H2224" s="62">
        <f t="shared" si="2550"/>
        <v>26562</v>
      </c>
      <c r="I2224" s="62">
        <v>1143</v>
      </c>
      <c r="J2224" s="62">
        <f t="shared" si="2551"/>
        <v>27705</v>
      </c>
    </row>
    <row r="2225" spans="1:10" ht="12" hidden="1" customHeight="1" outlineLevel="1" x14ac:dyDescent="0.35">
      <c r="A2225" s="56"/>
      <c r="B2225" s="60">
        <v>5300</v>
      </c>
      <c r="C2225" s="67" t="s">
        <v>91</v>
      </c>
      <c r="D2225" s="78"/>
      <c r="E2225" s="78"/>
      <c r="F2225" s="78"/>
      <c r="G2225" s="78"/>
      <c r="H2225" s="78"/>
      <c r="I2225" s="78"/>
      <c r="J2225" s="78"/>
    </row>
    <row r="2226" spans="1:10" ht="12" customHeight="1" collapsed="1" x14ac:dyDescent="0.35">
      <c r="A2226" s="56"/>
      <c r="B2226" s="17">
        <v>6000</v>
      </c>
      <c r="C2226" s="18" t="s">
        <v>92</v>
      </c>
      <c r="D2226" s="78">
        <f t="shared" ref="D2226:F2226" si="2552">SUM(D2227:D2230)</f>
        <v>0</v>
      </c>
      <c r="E2226" s="78">
        <f t="shared" si="2552"/>
        <v>390</v>
      </c>
      <c r="F2226" s="78">
        <f t="shared" si="2552"/>
        <v>390</v>
      </c>
      <c r="G2226" s="78">
        <f t="shared" ref="G2226:H2226" si="2553">SUM(G2227:G2230)</f>
        <v>0</v>
      </c>
      <c r="H2226" s="78">
        <f t="shared" si="2553"/>
        <v>390</v>
      </c>
      <c r="I2226" s="78">
        <f t="shared" ref="I2226:J2226" si="2554">SUM(I2227:I2230)</f>
        <v>0</v>
      </c>
      <c r="J2226" s="78">
        <f t="shared" si="2554"/>
        <v>390</v>
      </c>
    </row>
    <row r="2227" spans="1:10" ht="12" hidden="1" customHeight="1" outlineLevel="1" x14ac:dyDescent="0.35">
      <c r="A2227" s="56"/>
      <c r="B2227" s="60">
        <v>6200</v>
      </c>
      <c r="C2227" s="66" t="s">
        <v>93</v>
      </c>
      <c r="D2227" s="62"/>
      <c r="E2227" s="62"/>
      <c r="F2227" s="62"/>
      <c r="G2227" s="62"/>
      <c r="H2227" s="62"/>
      <c r="I2227" s="62"/>
      <c r="J2227" s="62"/>
    </row>
    <row r="2228" spans="1:10" ht="12" hidden="1" customHeight="1" outlineLevel="1" x14ac:dyDescent="0.35">
      <c r="A2228" s="56"/>
      <c r="B2228" s="60">
        <v>6300</v>
      </c>
      <c r="C2228" s="66" t="s">
        <v>94</v>
      </c>
      <c r="D2228" s="62"/>
      <c r="E2228" s="62"/>
      <c r="F2228" s="62"/>
      <c r="G2228" s="62"/>
      <c r="H2228" s="62"/>
      <c r="I2228" s="62"/>
      <c r="J2228" s="62"/>
    </row>
    <row r="2229" spans="1:10" ht="12" customHeight="1" collapsed="1" x14ac:dyDescent="0.35">
      <c r="A2229" s="56"/>
      <c r="B2229" s="60">
        <v>6400</v>
      </c>
      <c r="C2229" s="66" t="s">
        <v>95</v>
      </c>
      <c r="D2229" s="62"/>
      <c r="E2229" s="62">
        <v>390</v>
      </c>
      <c r="F2229" s="62">
        <f>D2229+E2229</f>
        <v>390</v>
      </c>
      <c r="G2229" s="62"/>
      <c r="H2229" s="62">
        <f>F2229+G2229</f>
        <v>390</v>
      </c>
      <c r="I2229" s="62"/>
      <c r="J2229" s="62">
        <f>H2229+I2229</f>
        <v>390</v>
      </c>
    </row>
    <row r="2230" spans="1:10" ht="12" hidden="1" customHeight="1" outlineLevel="1" x14ac:dyDescent="0.35">
      <c r="A2230" s="56"/>
      <c r="B2230" s="60">
        <v>6500</v>
      </c>
      <c r="C2230" s="67" t="s">
        <v>96</v>
      </c>
      <c r="D2230" s="62"/>
      <c r="E2230" s="62"/>
      <c r="F2230" s="62"/>
      <c r="G2230" s="62"/>
      <c r="H2230" s="62"/>
      <c r="I2230" s="62"/>
      <c r="J2230" s="62"/>
    </row>
    <row r="2231" spans="1:10" ht="12" customHeight="1" collapsed="1" x14ac:dyDescent="0.35">
      <c r="A2231" s="56"/>
      <c r="B2231" s="17">
        <v>7000</v>
      </c>
      <c r="C2231" s="18" t="s">
        <v>97</v>
      </c>
      <c r="D2231" s="78">
        <f t="shared" ref="D2231:F2231" si="2555">SUM(D2232:D2234)</f>
        <v>0</v>
      </c>
      <c r="E2231" s="78">
        <f t="shared" si="2555"/>
        <v>0</v>
      </c>
      <c r="F2231" s="78">
        <f t="shared" si="2555"/>
        <v>0</v>
      </c>
      <c r="G2231" s="78">
        <f t="shared" ref="G2231:H2231" si="2556">SUM(G2232:G2234)</f>
        <v>680</v>
      </c>
      <c r="H2231" s="78">
        <f t="shared" si="2556"/>
        <v>680</v>
      </c>
      <c r="I2231" s="78">
        <f t="shared" ref="I2231:J2231" si="2557">SUM(I2232:I2234)</f>
        <v>0</v>
      </c>
      <c r="J2231" s="78">
        <f t="shared" si="2557"/>
        <v>680</v>
      </c>
    </row>
    <row r="2232" spans="1:10" ht="12" customHeight="1" x14ac:dyDescent="0.35">
      <c r="A2232" s="56"/>
      <c r="B2232" s="68">
        <v>7200</v>
      </c>
      <c r="C2232" s="69" t="s">
        <v>98</v>
      </c>
      <c r="D2232" s="62"/>
      <c r="E2232" s="62"/>
      <c r="F2232" s="62">
        <f>D2232+E2232</f>
        <v>0</v>
      </c>
      <c r="G2232" s="62">
        <v>680</v>
      </c>
      <c r="H2232" s="62">
        <f>F2232+G2232</f>
        <v>680</v>
      </c>
      <c r="I2232" s="62"/>
      <c r="J2232" s="62">
        <f>H2232+I2232</f>
        <v>680</v>
      </c>
    </row>
    <row r="2233" spans="1:10" ht="12" hidden="1" customHeight="1" outlineLevel="1" x14ac:dyDescent="0.35">
      <c r="A2233" s="56"/>
      <c r="B2233" s="68">
        <v>7500</v>
      </c>
      <c r="C2233" s="69" t="s">
        <v>99</v>
      </c>
      <c r="D2233" s="62"/>
      <c r="E2233" s="62"/>
      <c r="F2233" s="62"/>
      <c r="G2233" s="62"/>
      <c r="H2233" s="62"/>
      <c r="I2233" s="62"/>
      <c r="J2233" s="62"/>
    </row>
    <row r="2234" spans="1:10" ht="12" hidden="1" customHeight="1" outlineLevel="1" x14ac:dyDescent="0.35">
      <c r="A2234" s="56"/>
      <c r="B2234" s="68">
        <v>7700</v>
      </c>
      <c r="C2234" s="69" t="s">
        <v>100</v>
      </c>
      <c r="D2234" s="62"/>
      <c r="E2234" s="62"/>
      <c r="F2234" s="62"/>
      <c r="G2234" s="62"/>
      <c r="H2234" s="62"/>
      <c r="I2234" s="62"/>
      <c r="J2234" s="62"/>
    </row>
    <row r="2235" spans="1:10" ht="12" hidden="1" customHeight="1" outlineLevel="1" collapsed="1" x14ac:dyDescent="0.35">
      <c r="A2235" s="56"/>
      <c r="B2235" s="70">
        <v>8000</v>
      </c>
      <c r="C2235" s="71" t="s">
        <v>101</v>
      </c>
      <c r="D2235" s="78">
        <f t="shared" ref="D2235:F2235" si="2558">SUM(D2236:D2238)</f>
        <v>0</v>
      </c>
      <c r="E2235" s="78">
        <f t="shared" si="2558"/>
        <v>0</v>
      </c>
      <c r="F2235" s="78">
        <f t="shared" si="2558"/>
        <v>0</v>
      </c>
      <c r="G2235" s="78">
        <f t="shared" ref="G2235:H2235" si="2559">SUM(G2236:G2238)</f>
        <v>0</v>
      </c>
      <c r="H2235" s="78">
        <f t="shared" si="2559"/>
        <v>0</v>
      </c>
      <c r="I2235" s="78">
        <f t="shared" ref="I2235:J2235" si="2560">SUM(I2236:I2238)</f>
        <v>0</v>
      </c>
      <c r="J2235" s="78">
        <f t="shared" si="2560"/>
        <v>0</v>
      </c>
    </row>
    <row r="2236" spans="1:10" ht="12" hidden="1" customHeight="1" outlineLevel="1" x14ac:dyDescent="0.35">
      <c r="A2236" s="56"/>
      <c r="B2236" s="72">
        <v>8100</v>
      </c>
      <c r="C2236" s="73" t="s">
        <v>102</v>
      </c>
      <c r="D2236" s="62"/>
      <c r="E2236" s="62"/>
      <c r="F2236" s="62"/>
      <c r="G2236" s="62"/>
      <c r="H2236" s="62"/>
      <c r="I2236" s="62"/>
      <c r="J2236" s="62"/>
    </row>
    <row r="2237" spans="1:10" ht="12" hidden="1" customHeight="1" outlineLevel="1" x14ac:dyDescent="0.35">
      <c r="A2237" s="56"/>
      <c r="B2237" s="72">
        <v>8600</v>
      </c>
      <c r="C2237" s="73" t="s">
        <v>103</v>
      </c>
      <c r="D2237" s="78"/>
      <c r="E2237" s="78"/>
      <c r="F2237" s="78"/>
      <c r="G2237" s="78"/>
      <c r="H2237" s="78"/>
      <c r="I2237" s="78"/>
      <c r="J2237" s="78"/>
    </row>
    <row r="2238" spans="1:10" ht="12" hidden="1" customHeight="1" outlineLevel="1" x14ac:dyDescent="0.35">
      <c r="A2238" s="56"/>
      <c r="B2238" s="72">
        <v>8900</v>
      </c>
      <c r="C2238" s="73" t="s">
        <v>104</v>
      </c>
      <c r="D2238" s="78"/>
      <c r="E2238" s="78"/>
      <c r="F2238" s="78"/>
      <c r="G2238" s="78"/>
      <c r="H2238" s="78"/>
      <c r="I2238" s="78"/>
      <c r="J2238" s="78"/>
    </row>
    <row r="2239" spans="1:10" ht="12" customHeight="1" collapsed="1" x14ac:dyDescent="0.35">
      <c r="A2239" s="74" t="s">
        <v>222</v>
      </c>
      <c r="B2239" s="75"/>
      <c r="C2239" s="76" t="s">
        <v>223</v>
      </c>
      <c r="D2239" s="77">
        <f t="shared" ref="D2239:F2239" si="2561">D2240+D2256+D2269</f>
        <v>4150363</v>
      </c>
      <c r="E2239" s="77">
        <f t="shared" si="2561"/>
        <v>8339</v>
      </c>
      <c r="F2239" s="77">
        <f t="shared" si="2561"/>
        <v>4158702</v>
      </c>
      <c r="G2239" s="77">
        <f t="shared" ref="G2239:H2239" si="2562">G2240+G2256+G2269</f>
        <v>1072</v>
      </c>
      <c r="H2239" s="77">
        <f t="shared" si="2562"/>
        <v>4159774</v>
      </c>
      <c r="I2239" s="77">
        <f t="shared" ref="I2239:J2239" si="2563">I2240+I2256+I2269</f>
        <v>-26239</v>
      </c>
      <c r="J2239" s="77">
        <f t="shared" si="2563"/>
        <v>4133535</v>
      </c>
    </row>
    <row r="2240" spans="1:10" ht="12" customHeight="1" x14ac:dyDescent="0.35">
      <c r="A2240" s="45"/>
      <c r="B2240" s="46"/>
      <c r="C2240" s="47" t="s">
        <v>288</v>
      </c>
      <c r="D2240" s="48">
        <f t="shared" ref="D2240:F2240" si="2564">D2274+D2308+D2342</f>
        <v>4140144</v>
      </c>
      <c r="E2240" s="48">
        <f t="shared" si="2564"/>
        <v>-1060</v>
      </c>
      <c r="F2240" s="48">
        <f t="shared" si="2564"/>
        <v>4139084</v>
      </c>
      <c r="G2240" s="48">
        <f t="shared" ref="G2240:H2240" si="2565">G2274+G2308+G2342</f>
        <v>1169</v>
      </c>
      <c r="H2240" s="48">
        <f t="shared" si="2565"/>
        <v>4140253</v>
      </c>
      <c r="I2240" s="48">
        <f t="shared" ref="I2240:J2240" si="2566">I2274+I2308+I2342</f>
        <v>-26239</v>
      </c>
      <c r="J2240" s="48">
        <f t="shared" si="2566"/>
        <v>4114014</v>
      </c>
    </row>
    <row r="2241" spans="1:10" ht="12" customHeight="1" x14ac:dyDescent="0.35">
      <c r="A2241" s="45"/>
      <c r="B2241" s="49">
        <v>1000</v>
      </c>
      <c r="C2241" s="50" t="s">
        <v>73</v>
      </c>
      <c r="D2241" s="51">
        <f t="shared" ref="D2241:F2256" si="2567">D2275+D2309+D2343+D2377</f>
        <v>736648</v>
      </c>
      <c r="E2241" s="51">
        <f t="shared" si="2567"/>
        <v>32258</v>
      </c>
      <c r="F2241" s="51">
        <f t="shared" si="2567"/>
        <v>768906</v>
      </c>
      <c r="G2241" s="51">
        <f t="shared" ref="G2241:H2241" si="2568">G2275+G2309+G2343+G2377</f>
        <v>8647</v>
      </c>
      <c r="H2241" s="51">
        <f t="shared" si="2568"/>
        <v>777553</v>
      </c>
      <c r="I2241" s="51">
        <f t="shared" ref="I2241:J2241" si="2569">I2275+I2309+I2343+I2377</f>
        <v>-1302</v>
      </c>
      <c r="J2241" s="51">
        <f t="shared" si="2569"/>
        <v>776251</v>
      </c>
    </row>
    <row r="2242" spans="1:10" ht="12" customHeight="1" x14ac:dyDescent="0.35">
      <c r="A2242" s="45"/>
      <c r="B2242" s="52">
        <v>1100</v>
      </c>
      <c r="C2242" s="53" t="s">
        <v>74</v>
      </c>
      <c r="D2242" s="54">
        <f t="shared" si="2567"/>
        <v>578618</v>
      </c>
      <c r="E2242" s="54">
        <f t="shared" si="2567"/>
        <v>26566</v>
      </c>
      <c r="F2242" s="54">
        <f t="shared" si="2567"/>
        <v>605184</v>
      </c>
      <c r="G2242" s="54">
        <f t="shared" ref="G2242:H2242" si="2570">G2276+G2310+G2344+G2378</f>
        <v>6945</v>
      </c>
      <c r="H2242" s="54">
        <f t="shared" si="2570"/>
        <v>612129</v>
      </c>
      <c r="I2242" s="54">
        <f t="shared" ref="I2242:J2242" si="2571">I2276+I2310+I2344+I2378</f>
        <v>-1054</v>
      </c>
      <c r="J2242" s="54">
        <f t="shared" si="2571"/>
        <v>611075</v>
      </c>
    </row>
    <row r="2243" spans="1:10" ht="12" customHeight="1" x14ac:dyDescent="0.35">
      <c r="A2243" s="45"/>
      <c r="B2243" s="52">
        <v>1200</v>
      </c>
      <c r="C2243" s="55" t="s">
        <v>75</v>
      </c>
      <c r="D2243" s="54">
        <f t="shared" si="2567"/>
        <v>158030</v>
      </c>
      <c r="E2243" s="54">
        <f t="shared" si="2567"/>
        <v>5692</v>
      </c>
      <c r="F2243" s="54">
        <f t="shared" si="2567"/>
        <v>163722</v>
      </c>
      <c r="G2243" s="54">
        <f t="shared" ref="G2243:H2243" si="2572">G2277+G2311+G2345+G2379</f>
        <v>1702</v>
      </c>
      <c r="H2243" s="54">
        <f t="shared" si="2572"/>
        <v>165424</v>
      </c>
      <c r="I2243" s="54">
        <f t="shared" ref="I2243:J2243" si="2573">I2277+I2311+I2345+I2379</f>
        <v>-248</v>
      </c>
      <c r="J2243" s="54">
        <f t="shared" si="2573"/>
        <v>165176</v>
      </c>
    </row>
    <row r="2244" spans="1:10" ht="12" customHeight="1" x14ac:dyDescent="0.35">
      <c r="A2244" s="56"/>
      <c r="B2244" s="57">
        <v>2000</v>
      </c>
      <c r="C2244" s="58" t="s">
        <v>76</v>
      </c>
      <c r="D2244" s="51">
        <f t="shared" si="2567"/>
        <v>4269154</v>
      </c>
      <c r="E2244" s="51">
        <f t="shared" si="2567"/>
        <v>126435</v>
      </c>
      <c r="F2244" s="51">
        <f t="shared" si="2567"/>
        <v>4395589</v>
      </c>
      <c r="G2244" s="51">
        <f t="shared" ref="G2244:H2244" si="2574">G2278+G2312+G2346+G2380</f>
        <v>161122</v>
      </c>
      <c r="H2244" s="51">
        <f t="shared" si="2574"/>
        <v>4556711</v>
      </c>
      <c r="I2244" s="51">
        <f t="shared" ref="I2244:J2244" si="2575">I2278+I2312+I2346+I2380</f>
        <v>141169</v>
      </c>
      <c r="J2244" s="51">
        <f t="shared" si="2575"/>
        <v>4697880</v>
      </c>
    </row>
    <row r="2245" spans="1:10" ht="12" customHeight="1" x14ac:dyDescent="0.35">
      <c r="A2245" s="56"/>
      <c r="B2245" s="60">
        <v>2100</v>
      </c>
      <c r="C2245" s="61" t="s">
        <v>77</v>
      </c>
      <c r="D2245" s="54">
        <f t="shared" si="2567"/>
        <v>240400</v>
      </c>
      <c r="E2245" s="54">
        <f t="shared" si="2567"/>
        <v>22894</v>
      </c>
      <c r="F2245" s="54">
        <f t="shared" si="2567"/>
        <v>263294</v>
      </c>
      <c r="G2245" s="54">
        <f t="shared" ref="G2245:H2245" si="2576">G2279+G2313+G2347+G2381</f>
        <v>160178</v>
      </c>
      <c r="H2245" s="54">
        <f t="shared" si="2576"/>
        <v>423472</v>
      </c>
      <c r="I2245" s="54">
        <f t="shared" ref="I2245:J2245" si="2577">I2279+I2313+I2347+I2381</f>
        <v>120662</v>
      </c>
      <c r="J2245" s="54">
        <f t="shared" si="2577"/>
        <v>544134</v>
      </c>
    </row>
    <row r="2246" spans="1:10" ht="12" customHeight="1" x14ac:dyDescent="0.35">
      <c r="A2246" s="56"/>
      <c r="B2246" s="60">
        <v>2200</v>
      </c>
      <c r="C2246" s="61" t="s">
        <v>78</v>
      </c>
      <c r="D2246" s="54">
        <f t="shared" si="2567"/>
        <v>1321166</v>
      </c>
      <c r="E2246" s="54">
        <f t="shared" si="2567"/>
        <v>97900</v>
      </c>
      <c r="F2246" s="54">
        <f t="shared" si="2567"/>
        <v>1419066</v>
      </c>
      <c r="G2246" s="54">
        <f t="shared" ref="G2246:H2246" si="2578">G2280+G2314+G2348+G2382</f>
        <v>-237</v>
      </c>
      <c r="H2246" s="54">
        <f t="shared" si="2578"/>
        <v>1418829</v>
      </c>
      <c r="I2246" s="54">
        <f t="shared" ref="I2246:J2246" si="2579">I2280+I2314+I2348+I2382</f>
        <v>55746</v>
      </c>
      <c r="J2246" s="54">
        <f t="shared" si="2579"/>
        <v>1474575</v>
      </c>
    </row>
    <row r="2247" spans="1:10" ht="12" customHeight="1" x14ac:dyDescent="0.35">
      <c r="A2247" s="56"/>
      <c r="B2247" s="60">
        <v>2300</v>
      </c>
      <c r="C2247" s="61" t="s">
        <v>79</v>
      </c>
      <c r="D2247" s="54">
        <f t="shared" si="2567"/>
        <v>2707588</v>
      </c>
      <c r="E2247" s="54">
        <f t="shared" si="2567"/>
        <v>5546</v>
      </c>
      <c r="F2247" s="54">
        <f t="shared" si="2567"/>
        <v>2713134</v>
      </c>
      <c r="G2247" s="54">
        <f t="shared" ref="G2247:H2247" si="2580">G2281+G2315+G2349+G2383</f>
        <v>1181</v>
      </c>
      <c r="H2247" s="54">
        <f t="shared" si="2580"/>
        <v>2714315</v>
      </c>
      <c r="I2247" s="54">
        <f t="shared" ref="I2247:J2247" si="2581">I2281+I2315+I2349+I2383</f>
        <v>-35239</v>
      </c>
      <c r="J2247" s="54">
        <f t="shared" si="2581"/>
        <v>2679076</v>
      </c>
    </row>
    <row r="2248" spans="1:10" ht="12" customHeight="1" x14ac:dyDescent="0.35">
      <c r="A2248" s="56"/>
      <c r="B2248" s="60">
        <v>2400</v>
      </c>
      <c r="C2248" s="61" t="s">
        <v>80</v>
      </c>
      <c r="D2248" s="54">
        <f t="shared" si="2567"/>
        <v>0</v>
      </c>
      <c r="E2248" s="54">
        <f t="shared" si="2567"/>
        <v>0</v>
      </c>
      <c r="F2248" s="54">
        <f t="shared" si="2567"/>
        <v>0</v>
      </c>
      <c r="G2248" s="54">
        <f t="shared" ref="G2248:H2248" si="2582">G2282+G2316+G2350+G2384</f>
        <v>0</v>
      </c>
      <c r="H2248" s="54">
        <f t="shared" si="2582"/>
        <v>0</v>
      </c>
      <c r="I2248" s="54">
        <f t="shared" ref="I2248:J2248" si="2583">I2282+I2316+I2350+I2384</f>
        <v>0</v>
      </c>
      <c r="J2248" s="54">
        <f t="shared" si="2583"/>
        <v>0</v>
      </c>
    </row>
    <row r="2249" spans="1:10" ht="12" customHeight="1" x14ac:dyDescent="0.35">
      <c r="A2249" s="56"/>
      <c r="B2249" s="60">
        <v>2500</v>
      </c>
      <c r="C2249" s="61" t="s">
        <v>81</v>
      </c>
      <c r="D2249" s="54">
        <f t="shared" si="2567"/>
        <v>0</v>
      </c>
      <c r="E2249" s="54">
        <f t="shared" si="2567"/>
        <v>95</v>
      </c>
      <c r="F2249" s="54">
        <f t="shared" si="2567"/>
        <v>95</v>
      </c>
      <c r="G2249" s="54">
        <f t="shared" ref="G2249:H2249" si="2584">G2283+G2317+G2351+G2385</f>
        <v>0</v>
      </c>
      <c r="H2249" s="54">
        <f t="shared" si="2584"/>
        <v>95</v>
      </c>
      <c r="I2249" s="54">
        <f t="shared" ref="I2249:J2249" si="2585">I2283+I2317+I2351+I2385</f>
        <v>0</v>
      </c>
      <c r="J2249" s="54">
        <f t="shared" si="2585"/>
        <v>95</v>
      </c>
    </row>
    <row r="2250" spans="1:10" ht="12" customHeight="1" x14ac:dyDescent="0.35">
      <c r="A2250" s="56"/>
      <c r="B2250" s="17">
        <v>3000</v>
      </c>
      <c r="C2250" s="63" t="s">
        <v>82</v>
      </c>
      <c r="D2250" s="51">
        <f t="shared" si="2567"/>
        <v>907</v>
      </c>
      <c r="E2250" s="51">
        <f t="shared" si="2567"/>
        <v>-598</v>
      </c>
      <c r="F2250" s="51">
        <f t="shared" si="2567"/>
        <v>309</v>
      </c>
      <c r="G2250" s="51">
        <f t="shared" ref="G2250:H2250" si="2586">G2284+G2318+G2352+G2386</f>
        <v>0</v>
      </c>
      <c r="H2250" s="51">
        <f t="shared" si="2586"/>
        <v>309</v>
      </c>
      <c r="I2250" s="51">
        <f t="shared" ref="I2250:J2250" si="2587">I2284+I2318+I2352+I2386</f>
        <v>21440</v>
      </c>
      <c r="J2250" s="51">
        <f t="shared" si="2587"/>
        <v>21749</v>
      </c>
    </row>
    <row r="2251" spans="1:10" ht="12" customHeight="1" x14ac:dyDescent="0.35">
      <c r="A2251" s="56"/>
      <c r="B2251" s="60">
        <v>3200</v>
      </c>
      <c r="C2251" s="61" t="s">
        <v>83</v>
      </c>
      <c r="D2251" s="54">
        <f t="shared" si="2567"/>
        <v>907</v>
      </c>
      <c r="E2251" s="54">
        <f t="shared" si="2567"/>
        <v>-598</v>
      </c>
      <c r="F2251" s="54">
        <f t="shared" si="2567"/>
        <v>309</v>
      </c>
      <c r="G2251" s="54">
        <f t="shared" ref="G2251:H2251" si="2588">G2285+G2319+G2353+G2387</f>
        <v>0</v>
      </c>
      <c r="H2251" s="54">
        <f t="shared" si="2588"/>
        <v>309</v>
      </c>
      <c r="I2251" s="54">
        <f t="shared" ref="I2251:J2251" si="2589">I2285+I2319+I2353+I2387</f>
        <v>21440</v>
      </c>
      <c r="J2251" s="54">
        <f t="shared" si="2589"/>
        <v>21749</v>
      </c>
    </row>
    <row r="2252" spans="1:10" ht="12" hidden="1" customHeight="1" outlineLevel="1" x14ac:dyDescent="0.35">
      <c r="A2252" s="56"/>
      <c r="B2252" s="60">
        <v>3300</v>
      </c>
      <c r="C2252" s="61" t="s">
        <v>84</v>
      </c>
      <c r="D2252" s="54">
        <f t="shared" si="2567"/>
        <v>0</v>
      </c>
      <c r="E2252" s="54">
        <f t="shared" si="2567"/>
        <v>0</v>
      </c>
      <c r="F2252" s="54">
        <f t="shared" si="2567"/>
        <v>0</v>
      </c>
      <c r="G2252" s="54">
        <f t="shared" ref="G2252:H2252" si="2590">G2286+G2320+G2354+G2388</f>
        <v>0</v>
      </c>
      <c r="H2252" s="54">
        <f t="shared" si="2590"/>
        <v>0</v>
      </c>
      <c r="I2252" s="54">
        <f t="shared" ref="I2252:J2252" si="2591">I2286+I2320+I2354+I2388</f>
        <v>0</v>
      </c>
      <c r="J2252" s="54">
        <f t="shared" si="2591"/>
        <v>0</v>
      </c>
    </row>
    <row r="2253" spans="1:10" ht="12" hidden="1" customHeight="1" outlineLevel="1" x14ac:dyDescent="0.35">
      <c r="A2253" s="56"/>
      <c r="B2253" s="17">
        <v>4000</v>
      </c>
      <c r="C2253" s="64" t="s">
        <v>85</v>
      </c>
      <c r="D2253" s="51">
        <f t="shared" si="2567"/>
        <v>0</v>
      </c>
      <c r="E2253" s="51">
        <f t="shared" si="2567"/>
        <v>0</v>
      </c>
      <c r="F2253" s="51">
        <f t="shared" si="2567"/>
        <v>0</v>
      </c>
      <c r="G2253" s="51">
        <f t="shared" ref="G2253:H2253" si="2592">G2287+G2321+G2355+G2389</f>
        <v>0</v>
      </c>
      <c r="H2253" s="51">
        <f t="shared" si="2592"/>
        <v>0</v>
      </c>
      <c r="I2253" s="51">
        <f t="shared" ref="I2253:J2253" si="2593">I2287+I2321+I2355+I2389</f>
        <v>0</v>
      </c>
      <c r="J2253" s="51">
        <f t="shared" si="2593"/>
        <v>0</v>
      </c>
    </row>
    <row r="2254" spans="1:10" ht="12" hidden="1" customHeight="1" outlineLevel="1" x14ac:dyDescent="0.35">
      <c r="A2254" s="56"/>
      <c r="B2254" s="60">
        <v>4200</v>
      </c>
      <c r="C2254" s="65" t="s">
        <v>86</v>
      </c>
      <c r="D2254" s="54">
        <f t="shared" si="2567"/>
        <v>0</v>
      </c>
      <c r="E2254" s="54">
        <f t="shared" si="2567"/>
        <v>0</v>
      </c>
      <c r="F2254" s="54">
        <f t="shared" si="2567"/>
        <v>0</v>
      </c>
      <c r="G2254" s="54">
        <f t="shared" ref="G2254:H2254" si="2594">G2288+G2322+G2356+G2390</f>
        <v>0</v>
      </c>
      <c r="H2254" s="54">
        <f t="shared" si="2594"/>
        <v>0</v>
      </c>
      <c r="I2254" s="54">
        <f t="shared" ref="I2254:J2254" si="2595">I2288+I2322+I2356+I2390</f>
        <v>0</v>
      </c>
      <c r="J2254" s="54">
        <f t="shared" si="2595"/>
        <v>0</v>
      </c>
    </row>
    <row r="2255" spans="1:10" ht="12" hidden="1" customHeight="1" outlineLevel="1" x14ac:dyDescent="0.35">
      <c r="A2255" s="56"/>
      <c r="B2255" s="60">
        <v>4300</v>
      </c>
      <c r="C2255" s="65" t="s">
        <v>87</v>
      </c>
      <c r="D2255" s="54">
        <f t="shared" si="2567"/>
        <v>0</v>
      </c>
      <c r="E2255" s="54">
        <f t="shared" si="2567"/>
        <v>0</v>
      </c>
      <c r="F2255" s="54">
        <f t="shared" si="2567"/>
        <v>0</v>
      </c>
      <c r="G2255" s="54">
        <f t="shared" ref="G2255:H2255" si="2596">G2289+G2323+G2357+G2391</f>
        <v>0</v>
      </c>
      <c r="H2255" s="54">
        <f t="shared" si="2596"/>
        <v>0</v>
      </c>
      <c r="I2255" s="54">
        <f t="shared" ref="I2255:J2255" si="2597">I2289+I2323+I2357+I2391</f>
        <v>0</v>
      </c>
      <c r="J2255" s="54">
        <f t="shared" si="2597"/>
        <v>0</v>
      </c>
    </row>
    <row r="2256" spans="1:10" ht="12" customHeight="1" collapsed="1" x14ac:dyDescent="0.35">
      <c r="A2256" s="56"/>
      <c r="B2256" s="17">
        <v>5000</v>
      </c>
      <c r="C2256" s="18" t="s">
        <v>88</v>
      </c>
      <c r="D2256" s="51">
        <f t="shared" si="2567"/>
        <v>10219</v>
      </c>
      <c r="E2256" s="51">
        <f t="shared" si="2567"/>
        <v>9399</v>
      </c>
      <c r="F2256" s="51">
        <f t="shared" si="2567"/>
        <v>19618</v>
      </c>
      <c r="G2256" s="51">
        <f t="shared" ref="G2256:H2256" si="2598">G2290+G2324+G2358+G2392</f>
        <v>-97</v>
      </c>
      <c r="H2256" s="51">
        <f t="shared" si="2598"/>
        <v>19521</v>
      </c>
      <c r="I2256" s="51">
        <f t="shared" ref="I2256:J2256" si="2599">I2290+I2324+I2358+I2392</f>
        <v>0</v>
      </c>
      <c r="J2256" s="51">
        <f t="shared" si="2599"/>
        <v>19521</v>
      </c>
    </row>
    <row r="2257" spans="1:10" ht="12" customHeight="1" x14ac:dyDescent="0.35">
      <c r="A2257" s="56"/>
      <c r="B2257" s="60">
        <v>5100</v>
      </c>
      <c r="C2257" s="66" t="s">
        <v>89</v>
      </c>
      <c r="D2257" s="54">
        <f t="shared" ref="D2257:F2272" si="2600">D2291+D2325+D2359+D2393</f>
        <v>0</v>
      </c>
      <c r="E2257" s="54">
        <f t="shared" si="2600"/>
        <v>2341</v>
      </c>
      <c r="F2257" s="54">
        <f t="shared" si="2600"/>
        <v>2341</v>
      </c>
      <c r="G2257" s="54">
        <f t="shared" ref="G2257:H2257" si="2601">G2291+G2325+G2359+G2393</f>
        <v>0</v>
      </c>
      <c r="H2257" s="54">
        <f t="shared" si="2601"/>
        <v>2341</v>
      </c>
      <c r="I2257" s="54">
        <f t="shared" ref="I2257:J2257" si="2602">I2291+I2325+I2359+I2393</f>
        <v>0</v>
      </c>
      <c r="J2257" s="54">
        <f t="shared" si="2602"/>
        <v>2341</v>
      </c>
    </row>
    <row r="2258" spans="1:10" ht="12" customHeight="1" x14ac:dyDescent="0.35">
      <c r="A2258" s="56"/>
      <c r="B2258" s="60">
        <v>5200</v>
      </c>
      <c r="C2258" s="66" t="s">
        <v>90</v>
      </c>
      <c r="D2258" s="54">
        <f t="shared" si="2600"/>
        <v>10219</v>
      </c>
      <c r="E2258" s="54">
        <f t="shared" si="2600"/>
        <v>7058</v>
      </c>
      <c r="F2258" s="54">
        <f t="shared" si="2600"/>
        <v>17277</v>
      </c>
      <c r="G2258" s="54">
        <f t="shared" ref="G2258:H2258" si="2603">G2292+G2326+G2360+G2394</f>
        <v>-97</v>
      </c>
      <c r="H2258" s="54">
        <f t="shared" si="2603"/>
        <v>17180</v>
      </c>
      <c r="I2258" s="54">
        <f t="shared" ref="I2258:J2258" si="2604">I2292+I2326+I2360+I2394</f>
        <v>0</v>
      </c>
      <c r="J2258" s="54">
        <f t="shared" si="2604"/>
        <v>17180</v>
      </c>
    </row>
    <row r="2259" spans="1:10" ht="12" hidden="1" customHeight="1" outlineLevel="1" x14ac:dyDescent="0.35">
      <c r="A2259" s="56"/>
      <c r="B2259" s="60">
        <v>5300</v>
      </c>
      <c r="C2259" s="67" t="s">
        <v>91</v>
      </c>
      <c r="D2259" s="54">
        <f t="shared" si="2600"/>
        <v>0</v>
      </c>
      <c r="E2259" s="54">
        <f t="shared" si="2600"/>
        <v>0</v>
      </c>
      <c r="F2259" s="54">
        <f t="shared" si="2600"/>
        <v>0</v>
      </c>
      <c r="G2259" s="54">
        <f t="shared" ref="G2259:H2259" si="2605">G2293+G2327+G2361+G2395</f>
        <v>0</v>
      </c>
      <c r="H2259" s="54">
        <f t="shared" si="2605"/>
        <v>0</v>
      </c>
      <c r="I2259" s="54">
        <f t="shared" ref="I2259:J2259" si="2606">I2293+I2327+I2361+I2395</f>
        <v>0</v>
      </c>
      <c r="J2259" s="54">
        <f t="shared" si="2606"/>
        <v>0</v>
      </c>
    </row>
    <row r="2260" spans="1:10" ht="12" hidden="1" customHeight="1" outlineLevel="1" x14ac:dyDescent="0.35">
      <c r="A2260" s="56"/>
      <c r="B2260" s="17">
        <v>6000</v>
      </c>
      <c r="C2260" s="18" t="s">
        <v>92</v>
      </c>
      <c r="D2260" s="51">
        <f t="shared" si="2600"/>
        <v>0</v>
      </c>
      <c r="E2260" s="51">
        <f t="shared" si="2600"/>
        <v>0</v>
      </c>
      <c r="F2260" s="51">
        <f t="shared" si="2600"/>
        <v>0</v>
      </c>
      <c r="G2260" s="51">
        <f t="shared" ref="G2260:H2260" si="2607">G2294+G2328+G2362+G2396</f>
        <v>0</v>
      </c>
      <c r="H2260" s="51">
        <f t="shared" si="2607"/>
        <v>0</v>
      </c>
      <c r="I2260" s="51">
        <f t="shared" ref="I2260:J2260" si="2608">I2294+I2328+I2362+I2396</f>
        <v>0</v>
      </c>
      <c r="J2260" s="51">
        <f t="shared" si="2608"/>
        <v>0</v>
      </c>
    </row>
    <row r="2261" spans="1:10" ht="12" hidden="1" customHeight="1" outlineLevel="1" x14ac:dyDescent="0.35">
      <c r="A2261" s="56"/>
      <c r="B2261" s="60">
        <v>6200</v>
      </c>
      <c r="C2261" s="66" t="s">
        <v>93</v>
      </c>
      <c r="D2261" s="54">
        <f t="shared" si="2600"/>
        <v>0</v>
      </c>
      <c r="E2261" s="54">
        <f t="shared" si="2600"/>
        <v>0</v>
      </c>
      <c r="F2261" s="54">
        <f t="shared" si="2600"/>
        <v>0</v>
      </c>
      <c r="G2261" s="54">
        <f t="shared" ref="G2261:H2261" si="2609">G2295+G2329+G2363+G2397</f>
        <v>0</v>
      </c>
      <c r="H2261" s="54">
        <f t="shared" si="2609"/>
        <v>0</v>
      </c>
      <c r="I2261" s="54">
        <f t="shared" ref="I2261:J2261" si="2610">I2295+I2329+I2363+I2397</f>
        <v>0</v>
      </c>
      <c r="J2261" s="54">
        <f t="shared" si="2610"/>
        <v>0</v>
      </c>
    </row>
    <row r="2262" spans="1:10" ht="12" hidden="1" customHeight="1" outlineLevel="1" x14ac:dyDescent="0.35">
      <c r="A2262" s="56"/>
      <c r="B2262" s="60">
        <v>6300</v>
      </c>
      <c r="C2262" s="66" t="s">
        <v>94</v>
      </c>
      <c r="D2262" s="54">
        <f t="shared" si="2600"/>
        <v>0</v>
      </c>
      <c r="E2262" s="54">
        <f t="shared" si="2600"/>
        <v>0</v>
      </c>
      <c r="F2262" s="54">
        <f t="shared" si="2600"/>
        <v>0</v>
      </c>
      <c r="G2262" s="54">
        <f t="shared" ref="G2262:H2262" si="2611">G2296+G2330+G2364+G2398</f>
        <v>0</v>
      </c>
      <c r="H2262" s="54">
        <f t="shared" si="2611"/>
        <v>0</v>
      </c>
      <c r="I2262" s="54">
        <f t="shared" ref="I2262:J2262" si="2612">I2296+I2330+I2364+I2398</f>
        <v>0</v>
      </c>
      <c r="J2262" s="54">
        <f t="shared" si="2612"/>
        <v>0</v>
      </c>
    </row>
    <row r="2263" spans="1:10" ht="12" hidden="1" customHeight="1" outlineLevel="1" x14ac:dyDescent="0.35">
      <c r="A2263" s="56"/>
      <c r="B2263" s="60">
        <v>6400</v>
      </c>
      <c r="C2263" s="66" t="s">
        <v>95</v>
      </c>
      <c r="D2263" s="54">
        <f t="shared" si="2600"/>
        <v>0</v>
      </c>
      <c r="E2263" s="54">
        <f t="shared" si="2600"/>
        <v>0</v>
      </c>
      <c r="F2263" s="54">
        <f t="shared" si="2600"/>
        <v>0</v>
      </c>
      <c r="G2263" s="54">
        <f t="shared" ref="G2263:H2263" si="2613">G2297+G2331+G2365+G2399</f>
        <v>0</v>
      </c>
      <c r="H2263" s="54">
        <f t="shared" si="2613"/>
        <v>0</v>
      </c>
      <c r="I2263" s="54">
        <f t="shared" ref="I2263:J2263" si="2614">I2297+I2331+I2365+I2399</f>
        <v>0</v>
      </c>
      <c r="J2263" s="54">
        <f t="shared" si="2614"/>
        <v>0</v>
      </c>
    </row>
    <row r="2264" spans="1:10" ht="12" hidden="1" customHeight="1" outlineLevel="1" x14ac:dyDescent="0.35">
      <c r="A2264" s="56"/>
      <c r="B2264" s="60">
        <v>6500</v>
      </c>
      <c r="C2264" s="67" t="s">
        <v>96</v>
      </c>
      <c r="D2264" s="54">
        <f t="shared" si="2600"/>
        <v>0</v>
      </c>
      <c r="E2264" s="54">
        <f t="shared" si="2600"/>
        <v>0</v>
      </c>
      <c r="F2264" s="54">
        <f t="shared" si="2600"/>
        <v>0</v>
      </c>
      <c r="G2264" s="54">
        <f t="shared" ref="G2264:H2264" si="2615">G2298+G2332+G2366+G2400</f>
        <v>0</v>
      </c>
      <c r="H2264" s="54">
        <f t="shared" si="2615"/>
        <v>0</v>
      </c>
      <c r="I2264" s="54">
        <f t="shared" ref="I2264:J2264" si="2616">I2298+I2332+I2366+I2400</f>
        <v>0</v>
      </c>
      <c r="J2264" s="54">
        <f t="shared" si="2616"/>
        <v>0</v>
      </c>
    </row>
    <row r="2265" spans="1:10" ht="12" hidden="1" customHeight="1" outlineLevel="1" collapsed="1" x14ac:dyDescent="0.35">
      <c r="A2265" s="56"/>
      <c r="B2265" s="17">
        <v>7000</v>
      </c>
      <c r="C2265" s="18" t="s">
        <v>97</v>
      </c>
      <c r="D2265" s="51">
        <f t="shared" si="2600"/>
        <v>0</v>
      </c>
      <c r="E2265" s="51">
        <f t="shared" si="2600"/>
        <v>9210</v>
      </c>
      <c r="F2265" s="51">
        <f t="shared" si="2600"/>
        <v>9210</v>
      </c>
      <c r="G2265" s="51">
        <f t="shared" ref="G2265:H2265" si="2617">G2299+G2333+G2367+G2401</f>
        <v>0</v>
      </c>
      <c r="H2265" s="51">
        <f t="shared" si="2617"/>
        <v>9210</v>
      </c>
      <c r="I2265" s="51">
        <f t="shared" ref="I2265:J2265" si="2618">I2299+I2333+I2367+I2401</f>
        <v>0</v>
      </c>
      <c r="J2265" s="51">
        <f t="shared" si="2618"/>
        <v>9210</v>
      </c>
    </row>
    <row r="2266" spans="1:10" ht="12" hidden="1" customHeight="1" outlineLevel="1" x14ac:dyDescent="0.35">
      <c r="A2266" s="56"/>
      <c r="B2266" s="68">
        <v>7200</v>
      </c>
      <c r="C2266" s="69" t="s">
        <v>98</v>
      </c>
      <c r="D2266" s="54">
        <f t="shared" si="2600"/>
        <v>0</v>
      </c>
      <c r="E2266" s="54">
        <f t="shared" si="2600"/>
        <v>9210</v>
      </c>
      <c r="F2266" s="54">
        <f t="shared" si="2600"/>
        <v>9210</v>
      </c>
      <c r="G2266" s="54">
        <f t="shared" ref="G2266:H2266" si="2619">G2300+G2334+G2368+G2402</f>
        <v>0</v>
      </c>
      <c r="H2266" s="54">
        <f t="shared" si="2619"/>
        <v>9210</v>
      </c>
      <c r="I2266" s="54">
        <f t="shared" ref="I2266:J2266" si="2620">I2300+I2334+I2368+I2402</f>
        <v>0</v>
      </c>
      <c r="J2266" s="54">
        <f t="shared" si="2620"/>
        <v>9210</v>
      </c>
    </row>
    <row r="2267" spans="1:10" ht="12" hidden="1" customHeight="1" outlineLevel="1" x14ac:dyDescent="0.35">
      <c r="A2267" s="56"/>
      <c r="B2267" s="68">
        <v>7500</v>
      </c>
      <c r="C2267" s="69" t="s">
        <v>99</v>
      </c>
      <c r="D2267" s="54">
        <f t="shared" si="2600"/>
        <v>0</v>
      </c>
      <c r="E2267" s="54">
        <f t="shared" si="2600"/>
        <v>0</v>
      </c>
      <c r="F2267" s="54">
        <f t="shared" si="2600"/>
        <v>0</v>
      </c>
      <c r="G2267" s="54">
        <f t="shared" ref="G2267:H2267" si="2621">G2301+G2335+G2369+G2403</f>
        <v>0</v>
      </c>
      <c r="H2267" s="54">
        <f t="shared" si="2621"/>
        <v>0</v>
      </c>
      <c r="I2267" s="54">
        <f t="shared" ref="I2267:J2267" si="2622">I2301+I2335+I2369+I2403</f>
        <v>0</v>
      </c>
      <c r="J2267" s="54">
        <f t="shared" si="2622"/>
        <v>0</v>
      </c>
    </row>
    <row r="2268" spans="1:10" ht="12" hidden="1" customHeight="1" outlineLevel="1" x14ac:dyDescent="0.35">
      <c r="A2268" s="56"/>
      <c r="B2268" s="68">
        <v>7700</v>
      </c>
      <c r="C2268" s="69" t="s">
        <v>100</v>
      </c>
      <c r="D2268" s="54">
        <f t="shared" si="2600"/>
        <v>0</v>
      </c>
      <c r="E2268" s="54">
        <f t="shared" si="2600"/>
        <v>0</v>
      </c>
      <c r="F2268" s="54">
        <f t="shared" si="2600"/>
        <v>0</v>
      </c>
      <c r="G2268" s="54">
        <f t="shared" ref="G2268:H2268" si="2623">G2302+G2336+G2370+G2404</f>
        <v>0</v>
      </c>
      <c r="H2268" s="54">
        <f t="shared" si="2623"/>
        <v>0</v>
      </c>
      <c r="I2268" s="54">
        <f t="shared" ref="I2268:J2268" si="2624">I2302+I2336+I2370+I2404</f>
        <v>0</v>
      </c>
      <c r="J2268" s="54">
        <f t="shared" si="2624"/>
        <v>0</v>
      </c>
    </row>
    <row r="2269" spans="1:10" ht="15.75" hidden="1" customHeight="1" outlineLevel="1" x14ac:dyDescent="0.35">
      <c r="A2269" s="56"/>
      <c r="B2269" s="70">
        <v>8000</v>
      </c>
      <c r="C2269" s="71" t="s">
        <v>101</v>
      </c>
      <c r="D2269" s="51">
        <f t="shared" si="2600"/>
        <v>0</v>
      </c>
      <c r="E2269" s="51">
        <f t="shared" si="2600"/>
        <v>0</v>
      </c>
      <c r="F2269" s="51">
        <f t="shared" si="2600"/>
        <v>0</v>
      </c>
      <c r="G2269" s="51">
        <f t="shared" ref="G2269:H2269" si="2625">G2303+G2337+G2371+G2405</f>
        <v>0</v>
      </c>
      <c r="H2269" s="51">
        <f t="shared" si="2625"/>
        <v>0</v>
      </c>
      <c r="I2269" s="51">
        <f t="shared" ref="I2269:J2269" si="2626">I2303+I2337+I2371+I2405</f>
        <v>0</v>
      </c>
      <c r="J2269" s="51">
        <f t="shared" si="2626"/>
        <v>0</v>
      </c>
    </row>
    <row r="2270" spans="1:10" ht="15.75" hidden="1" customHeight="1" outlineLevel="1" x14ac:dyDescent="0.35">
      <c r="A2270" s="56"/>
      <c r="B2270" s="72">
        <v>8100</v>
      </c>
      <c r="C2270" s="73" t="s">
        <v>102</v>
      </c>
      <c r="D2270" s="54">
        <f t="shared" si="2600"/>
        <v>0</v>
      </c>
      <c r="E2270" s="54">
        <f t="shared" si="2600"/>
        <v>0</v>
      </c>
      <c r="F2270" s="54">
        <f t="shared" si="2600"/>
        <v>0</v>
      </c>
      <c r="G2270" s="54">
        <f t="shared" ref="G2270:H2270" si="2627">G2304+G2338+G2372+G2406</f>
        <v>0</v>
      </c>
      <c r="H2270" s="54">
        <f t="shared" si="2627"/>
        <v>0</v>
      </c>
      <c r="I2270" s="54">
        <f t="shared" ref="I2270:J2270" si="2628">I2304+I2338+I2372+I2406</f>
        <v>0</v>
      </c>
      <c r="J2270" s="54">
        <f t="shared" si="2628"/>
        <v>0</v>
      </c>
    </row>
    <row r="2271" spans="1:10" ht="15.75" hidden="1" customHeight="1" outlineLevel="1" x14ac:dyDescent="0.35">
      <c r="A2271" s="56"/>
      <c r="B2271" s="72">
        <v>8600</v>
      </c>
      <c r="C2271" s="73" t="s">
        <v>103</v>
      </c>
      <c r="D2271" s="54">
        <f t="shared" si="2600"/>
        <v>0</v>
      </c>
      <c r="E2271" s="54">
        <f t="shared" si="2600"/>
        <v>0</v>
      </c>
      <c r="F2271" s="54">
        <f t="shared" si="2600"/>
        <v>0</v>
      </c>
      <c r="G2271" s="54">
        <f t="shared" ref="G2271:H2271" si="2629">G2305+G2339+G2373+G2407</f>
        <v>0</v>
      </c>
      <c r="H2271" s="54">
        <f t="shared" si="2629"/>
        <v>0</v>
      </c>
      <c r="I2271" s="54">
        <f t="shared" ref="I2271:J2271" si="2630">I2305+I2339+I2373+I2407</f>
        <v>0</v>
      </c>
      <c r="J2271" s="54">
        <f t="shared" si="2630"/>
        <v>0</v>
      </c>
    </row>
    <row r="2272" spans="1:10" ht="15.75" hidden="1" customHeight="1" outlineLevel="1" x14ac:dyDescent="0.35">
      <c r="A2272" s="56"/>
      <c r="B2272" s="72">
        <v>8900</v>
      </c>
      <c r="C2272" s="73" t="s">
        <v>104</v>
      </c>
      <c r="D2272" s="54">
        <f t="shared" si="2600"/>
        <v>0</v>
      </c>
      <c r="E2272" s="54">
        <f t="shared" si="2600"/>
        <v>0</v>
      </c>
      <c r="F2272" s="54">
        <f t="shared" si="2600"/>
        <v>0</v>
      </c>
      <c r="G2272" s="54">
        <f t="shared" ref="G2272:H2272" si="2631">G2306+G2340+G2374+G2408</f>
        <v>0</v>
      </c>
      <c r="H2272" s="54">
        <f t="shared" si="2631"/>
        <v>0</v>
      </c>
      <c r="I2272" s="54">
        <f t="shared" ref="I2272:J2272" si="2632">I2306+I2340+I2374+I2408</f>
        <v>0</v>
      </c>
      <c r="J2272" s="54">
        <f t="shared" si="2632"/>
        <v>0</v>
      </c>
    </row>
    <row r="2273" spans="1:10" ht="15.75" customHeight="1" collapsed="1" x14ac:dyDescent="0.35">
      <c r="A2273" s="90" t="s">
        <v>224</v>
      </c>
      <c r="B2273" s="91"/>
      <c r="C2273" s="92" t="s">
        <v>225</v>
      </c>
      <c r="D2273" s="93">
        <f t="shared" ref="D2273:F2273" si="2633">D2274+D2290+D2303</f>
        <v>869728</v>
      </c>
      <c r="E2273" s="93">
        <f t="shared" si="2633"/>
        <v>0</v>
      </c>
      <c r="F2273" s="93">
        <f t="shared" si="2633"/>
        <v>869728</v>
      </c>
      <c r="G2273" s="93">
        <f t="shared" ref="G2273:H2273" si="2634">G2274+G2290+G2303</f>
        <v>0</v>
      </c>
      <c r="H2273" s="93">
        <f t="shared" si="2634"/>
        <v>869728</v>
      </c>
      <c r="I2273" s="93">
        <f t="shared" ref="I2273:J2273" si="2635">I2274+I2290+I2303</f>
        <v>0</v>
      </c>
      <c r="J2273" s="93">
        <f t="shared" si="2635"/>
        <v>869728</v>
      </c>
    </row>
    <row r="2274" spans="1:10" ht="12" customHeight="1" x14ac:dyDescent="0.35">
      <c r="A2274" s="56"/>
      <c r="B2274" s="46"/>
      <c r="C2274" s="47" t="s">
        <v>283</v>
      </c>
      <c r="D2274" s="48">
        <f t="shared" ref="D2274:F2274" si="2636">D2275+D2278+D2284+D2287+D2294+D2299</f>
        <v>869728</v>
      </c>
      <c r="E2274" s="48">
        <f t="shared" si="2636"/>
        <v>0</v>
      </c>
      <c r="F2274" s="48">
        <f t="shared" si="2636"/>
        <v>869728</v>
      </c>
      <c r="G2274" s="48">
        <f t="shared" ref="G2274:H2274" si="2637">G2275+G2278+G2284+G2287+G2294+G2299</f>
        <v>0</v>
      </c>
      <c r="H2274" s="48">
        <f t="shared" si="2637"/>
        <v>869728</v>
      </c>
      <c r="I2274" s="48">
        <f t="shared" ref="I2274:J2274" si="2638">I2275+I2278+I2284+I2287+I2294+I2299</f>
        <v>0</v>
      </c>
      <c r="J2274" s="48">
        <f t="shared" si="2638"/>
        <v>869728</v>
      </c>
    </row>
    <row r="2275" spans="1:10" ht="12" hidden="1" customHeight="1" outlineLevel="1" x14ac:dyDescent="0.35">
      <c r="A2275" s="56"/>
      <c r="B2275" s="49">
        <v>1000</v>
      </c>
      <c r="C2275" s="50" t="s">
        <v>73</v>
      </c>
      <c r="D2275" s="48">
        <f t="shared" ref="D2275:F2275" si="2639">SUM(D2276:D2277)</f>
        <v>0</v>
      </c>
      <c r="E2275" s="48">
        <f t="shared" si="2639"/>
        <v>0</v>
      </c>
      <c r="F2275" s="48">
        <f t="shared" si="2639"/>
        <v>0</v>
      </c>
      <c r="G2275" s="48">
        <f t="shared" ref="G2275:H2275" si="2640">SUM(G2276:G2277)</f>
        <v>0</v>
      </c>
      <c r="H2275" s="48">
        <f t="shared" si="2640"/>
        <v>0</v>
      </c>
      <c r="I2275" s="48">
        <f t="shared" ref="I2275:J2275" si="2641">SUM(I2276:I2277)</f>
        <v>0</v>
      </c>
      <c r="J2275" s="48">
        <f t="shared" si="2641"/>
        <v>0</v>
      </c>
    </row>
    <row r="2276" spans="1:10" ht="12" hidden="1" customHeight="1" outlineLevel="1" x14ac:dyDescent="0.35">
      <c r="A2276" s="56"/>
      <c r="B2276" s="52">
        <v>1100</v>
      </c>
      <c r="C2276" s="53" t="s">
        <v>74</v>
      </c>
      <c r="D2276" s="54"/>
      <c r="E2276" s="54"/>
      <c r="F2276" s="54"/>
      <c r="G2276" s="54"/>
      <c r="H2276" s="54"/>
      <c r="I2276" s="54"/>
      <c r="J2276" s="54"/>
    </row>
    <row r="2277" spans="1:10" ht="12" hidden="1" customHeight="1" outlineLevel="1" x14ac:dyDescent="0.35">
      <c r="A2277" s="56"/>
      <c r="B2277" s="52">
        <v>1200</v>
      </c>
      <c r="C2277" s="55" t="s">
        <v>75</v>
      </c>
      <c r="D2277" s="54"/>
      <c r="E2277" s="54"/>
      <c r="F2277" s="54"/>
      <c r="G2277" s="54"/>
      <c r="H2277" s="54"/>
      <c r="I2277" s="54"/>
      <c r="J2277" s="54"/>
    </row>
    <row r="2278" spans="1:10" ht="12" customHeight="1" collapsed="1" x14ac:dyDescent="0.35">
      <c r="A2278" s="56"/>
      <c r="B2278" s="57">
        <v>2000</v>
      </c>
      <c r="C2278" s="58" t="s">
        <v>76</v>
      </c>
      <c r="D2278" s="78">
        <f t="shared" ref="D2278:F2278" si="2642">SUM(D2279:D2283)</f>
        <v>869728</v>
      </c>
      <c r="E2278" s="78">
        <f t="shared" si="2642"/>
        <v>0</v>
      </c>
      <c r="F2278" s="78">
        <f t="shared" si="2642"/>
        <v>869728</v>
      </c>
      <c r="G2278" s="78">
        <f t="shared" ref="G2278:H2278" si="2643">SUM(G2279:G2283)</f>
        <v>0</v>
      </c>
      <c r="H2278" s="78">
        <f t="shared" si="2643"/>
        <v>869728</v>
      </c>
      <c r="I2278" s="78">
        <f t="shared" ref="I2278:J2278" si="2644">SUM(I2279:I2283)</f>
        <v>0</v>
      </c>
      <c r="J2278" s="78">
        <f t="shared" si="2644"/>
        <v>869728</v>
      </c>
    </row>
    <row r="2279" spans="1:10" ht="12" customHeight="1" x14ac:dyDescent="0.35">
      <c r="A2279" s="56"/>
      <c r="B2279" s="60">
        <v>2100</v>
      </c>
      <c r="C2279" s="61" t="s">
        <v>77</v>
      </c>
      <c r="D2279" s="62"/>
      <c r="E2279" s="62"/>
      <c r="F2279" s="62">
        <f>D2279+E2279</f>
        <v>0</v>
      </c>
      <c r="G2279" s="62"/>
      <c r="H2279" s="62">
        <f>F2279+G2279</f>
        <v>0</v>
      </c>
      <c r="I2279" s="62"/>
      <c r="J2279" s="62">
        <f>H2279+I2279</f>
        <v>0</v>
      </c>
    </row>
    <row r="2280" spans="1:10" ht="12" customHeight="1" x14ac:dyDescent="0.35">
      <c r="A2280" s="56"/>
      <c r="B2280" s="60">
        <v>2200</v>
      </c>
      <c r="C2280" s="61" t="s">
        <v>78</v>
      </c>
      <c r="D2280" s="62">
        <v>869728</v>
      </c>
      <c r="E2280" s="62"/>
      <c r="F2280" s="62">
        <f>D2280+E2280</f>
        <v>869728</v>
      </c>
      <c r="G2280" s="62"/>
      <c r="H2280" s="62">
        <f>F2280+G2280</f>
        <v>869728</v>
      </c>
      <c r="I2280" s="62"/>
      <c r="J2280" s="62">
        <f>H2280+I2280</f>
        <v>869728</v>
      </c>
    </row>
    <row r="2281" spans="1:10" ht="12" hidden="1" customHeight="1" outlineLevel="1" x14ac:dyDescent="0.35">
      <c r="A2281" s="56"/>
      <c r="B2281" s="60">
        <v>2300</v>
      </c>
      <c r="C2281" s="61" t="s">
        <v>79</v>
      </c>
      <c r="D2281" s="62"/>
      <c r="E2281" s="62"/>
      <c r="F2281" s="62"/>
      <c r="G2281" s="62"/>
      <c r="H2281" s="62"/>
      <c r="I2281" s="62"/>
      <c r="J2281" s="62"/>
    </row>
    <row r="2282" spans="1:10" ht="12" hidden="1" customHeight="1" outlineLevel="1" x14ac:dyDescent="0.35">
      <c r="A2282" s="56"/>
      <c r="B2282" s="60">
        <v>2400</v>
      </c>
      <c r="C2282" s="61" t="s">
        <v>80</v>
      </c>
      <c r="D2282" s="62"/>
      <c r="E2282" s="62"/>
      <c r="F2282" s="62"/>
      <c r="G2282" s="62"/>
      <c r="H2282" s="62"/>
      <c r="I2282" s="62"/>
      <c r="J2282" s="62"/>
    </row>
    <row r="2283" spans="1:10" ht="12" hidden="1" customHeight="1" outlineLevel="1" x14ac:dyDescent="0.35">
      <c r="A2283" s="56"/>
      <c r="B2283" s="60">
        <v>2500</v>
      </c>
      <c r="C2283" s="61" t="s">
        <v>81</v>
      </c>
      <c r="D2283" s="62"/>
      <c r="E2283" s="62"/>
      <c r="F2283" s="62"/>
      <c r="G2283" s="62"/>
      <c r="H2283" s="62"/>
      <c r="I2283" s="62"/>
      <c r="J2283" s="62"/>
    </row>
    <row r="2284" spans="1:10" ht="12" hidden="1" customHeight="1" outlineLevel="1" x14ac:dyDescent="0.35">
      <c r="A2284" s="56"/>
      <c r="B2284" s="17">
        <v>3000</v>
      </c>
      <c r="C2284" s="63" t="s">
        <v>82</v>
      </c>
      <c r="D2284" s="78">
        <f t="shared" ref="D2284:F2284" si="2645">SUM(D2285:D2286)</f>
        <v>0</v>
      </c>
      <c r="E2284" s="78">
        <f t="shared" si="2645"/>
        <v>0</v>
      </c>
      <c r="F2284" s="78">
        <f t="shared" si="2645"/>
        <v>0</v>
      </c>
      <c r="G2284" s="78">
        <f t="shared" ref="G2284:H2284" si="2646">SUM(G2285:G2286)</f>
        <v>0</v>
      </c>
      <c r="H2284" s="78">
        <f t="shared" si="2646"/>
        <v>0</v>
      </c>
      <c r="I2284" s="78">
        <f t="shared" ref="I2284:J2284" si="2647">SUM(I2285:I2286)</f>
        <v>0</v>
      </c>
      <c r="J2284" s="78">
        <f t="shared" si="2647"/>
        <v>0</v>
      </c>
    </row>
    <row r="2285" spans="1:10" ht="12" hidden="1" customHeight="1" outlineLevel="1" x14ac:dyDescent="0.35">
      <c r="A2285" s="56"/>
      <c r="B2285" s="60">
        <v>3200</v>
      </c>
      <c r="C2285" s="61" t="s">
        <v>83</v>
      </c>
      <c r="D2285" s="62"/>
      <c r="E2285" s="62"/>
      <c r="F2285" s="62"/>
      <c r="G2285" s="62"/>
      <c r="H2285" s="62"/>
      <c r="I2285" s="62"/>
      <c r="J2285" s="62"/>
    </row>
    <row r="2286" spans="1:10" ht="12" hidden="1" customHeight="1" outlineLevel="1" x14ac:dyDescent="0.35">
      <c r="A2286" s="56"/>
      <c r="B2286" s="60">
        <v>3300</v>
      </c>
      <c r="C2286" s="61" t="s">
        <v>84</v>
      </c>
      <c r="D2286" s="62"/>
      <c r="E2286" s="62"/>
      <c r="F2286" s="62"/>
      <c r="G2286" s="62"/>
      <c r="H2286" s="62"/>
      <c r="I2286" s="62"/>
      <c r="J2286" s="62"/>
    </row>
    <row r="2287" spans="1:10" ht="12" hidden="1" customHeight="1" outlineLevel="1" x14ac:dyDescent="0.35">
      <c r="A2287" s="56"/>
      <c r="B2287" s="17">
        <v>4000</v>
      </c>
      <c r="C2287" s="64" t="s">
        <v>85</v>
      </c>
      <c r="D2287" s="78">
        <f t="shared" ref="D2287:F2287" si="2648">SUM(D2288:D2289)</f>
        <v>0</v>
      </c>
      <c r="E2287" s="78">
        <f t="shared" si="2648"/>
        <v>0</v>
      </c>
      <c r="F2287" s="78">
        <f t="shared" si="2648"/>
        <v>0</v>
      </c>
      <c r="G2287" s="78">
        <f t="shared" ref="G2287:H2287" si="2649">SUM(G2288:G2289)</f>
        <v>0</v>
      </c>
      <c r="H2287" s="78">
        <f t="shared" si="2649"/>
        <v>0</v>
      </c>
      <c r="I2287" s="78">
        <f t="shared" ref="I2287:J2287" si="2650">SUM(I2288:I2289)</f>
        <v>0</v>
      </c>
      <c r="J2287" s="78">
        <f t="shared" si="2650"/>
        <v>0</v>
      </c>
    </row>
    <row r="2288" spans="1:10" ht="12" hidden="1" customHeight="1" outlineLevel="1" x14ac:dyDescent="0.35">
      <c r="A2288" s="56"/>
      <c r="B2288" s="60">
        <v>4200</v>
      </c>
      <c r="C2288" s="65" t="s">
        <v>86</v>
      </c>
      <c r="D2288" s="62"/>
      <c r="E2288" s="62"/>
      <c r="F2288" s="62"/>
      <c r="G2288" s="62"/>
      <c r="H2288" s="62"/>
      <c r="I2288" s="62"/>
      <c r="J2288" s="62"/>
    </row>
    <row r="2289" spans="1:10" ht="12" hidden="1" customHeight="1" outlineLevel="1" x14ac:dyDescent="0.35">
      <c r="A2289" s="56"/>
      <c r="B2289" s="60">
        <v>4300</v>
      </c>
      <c r="C2289" s="65" t="s">
        <v>87</v>
      </c>
      <c r="D2289" s="62"/>
      <c r="E2289" s="62"/>
      <c r="F2289" s="62"/>
      <c r="G2289" s="62"/>
      <c r="H2289" s="62"/>
      <c r="I2289" s="62"/>
      <c r="J2289" s="62"/>
    </row>
    <row r="2290" spans="1:10" ht="12" hidden="1" customHeight="1" outlineLevel="1" x14ac:dyDescent="0.35">
      <c r="A2290" s="56"/>
      <c r="B2290" s="17">
        <v>5000</v>
      </c>
      <c r="C2290" s="18" t="s">
        <v>88</v>
      </c>
      <c r="D2290" s="78">
        <f t="shared" ref="D2290:F2290" si="2651">SUM(D2291:D2293)</f>
        <v>0</v>
      </c>
      <c r="E2290" s="78">
        <f t="shared" si="2651"/>
        <v>0</v>
      </c>
      <c r="F2290" s="78">
        <f t="shared" si="2651"/>
        <v>0</v>
      </c>
      <c r="G2290" s="78">
        <f t="shared" ref="G2290:H2290" si="2652">SUM(G2291:G2293)</f>
        <v>0</v>
      </c>
      <c r="H2290" s="78">
        <f t="shared" si="2652"/>
        <v>0</v>
      </c>
      <c r="I2290" s="78">
        <f t="shared" ref="I2290:J2290" si="2653">SUM(I2291:I2293)</f>
        <v>0</v>
      </c>
      <c r="J2290" s="78">
        <f t="shared" si="2653"/>
        <v>0</v>
      </c>
    </row>
    <row r="2291" spans="1:10" ht="12" hidden="1" customHeight="1" outlineLevel="1" x14ac:dyDescent="0.35">
      <c r="A2291" s="56"/>
      <c r="B2291" s="60">
        <v>5100</v>
      </c>
      <c r="C2291" s="66" t="s">
        <v>89</v>
      </c>
      <c r="D2291" s="78"/>
      <c r="E2291" s="78"/>
      <c r="F2291" s="78"/>
      <c r="G2291" s="78"/>
      <c r="H2291" s="78"/>
      <c r="I2291" s="78"/>
      <c r="J2291" s="78"/>
    </row>
    <row r="2292" spans="1:10" ht="12" hidden="1" customHeight="1" outlineLevel="1" x14ac:dyDescent="0.35">
      <c r="A2292" s="56"/>
      <c r="B2292" s="60">
        <v>5200</v>
      </c>
      <c r="C2292" s="66" t="s">
        <v>90</v>
      </c>
      <c r="D2292" s="78"/>
      <c r="E2292" s="78"/>
      <c r="F2292" s="78"/>
      <c r="G2292" s="78"/>
      <c r="H2292" s="78"/>
      <c r="I2292" s="78"/>
      <c r="J2292" s="78"/>
    </row>
    <row r="2293" spans="1:10" ht="12" hidden="1" customHeight="1" outlineLevel="1" x14ac:dyDescent="0.35">
      <c r="A2293" s="56"/>
      <c r="B2293" s="60">
        <v>5300</v>
      </c>
      <c r="C2293" s="67" t="s">
        <v>91</v>
      </c>
      <c r="D2293" s="78"/>
      <c r="E2293" s="78"/>
      <c r="F2293" s="78"/>
      <c r="G2293" s="78"/>
      <c r="H2293" s="78"/>
      <c r="I2293" s="78"/>
      <c r="J2293" s="78"/>
    </row>
    <row r="2294" spans="1:10" ht="12" hidden="1" customHeight="1" outlineLevel="1" x14ac:dyDescent="0.35">
      <c r="A2294" s="56"/>
      <c r="B2294" s="17">
        <v>6000</v>
      </c>
      <c r="C2294" s="18" t="s">
        <v>92</v>
      </c>
      <c r="D2294" s="78">
        <f t="shared" ref="D2294:F2294" si="2654">SUM(D2295:D2298)</f>
        <v>0</v>
      </c>
      <c r="E2294" s="78">
        <f t="shared" si="2654"/>
        <v>0</v>
      </c>
      <c r="F2294" s="78">
        <f t="shared" si="2654"/>
        <v>0</v>
      </c>
      <c r="G2294" s="78">
        <f t="shared" ref="G2294:H2294" si="2655">SUM(G2295:G2298)</f>
        <v>0</v>
      </c>
      <c r="H2294" s="78">
        <f t="shared" si="2655"/>
        <v>0</v>
      </c>
      <c r="I2294" s="78">
        <f t="shared" ref="I2294:J2294" si="2656">SUM(I2295:I2298)</f>
        <v>0</v>
      </c>
      <c r="J2294" s="78">
        <f t="shared" si="2656"/>
        <v>0</v>
      </c>
    </row>
    <row r="2295" spans="1:10" ht="12" hidden="1" customHeight="1" outlineLevel="1" x14ac:dyDescent="0.35">
      <c r="A2295" s="56"/>
      <c r="B2295" s="60">
        <v>6200</v>
      </c>
      <c r="C2295" s="66" t="s">
        <v>93</v>
      </c>
      <c r="D2295" s="62"/>
      <c r="E2295" s="62"/>
      <c r="F2295" s="62"/>
      <c r="G2295" s="62"/>
      <c r="H2295" s="62"/>
      <c r="I2295" s="62"/>
      <c r="J2295" s="62"/>
    </row>
    <row r="2296" spans="1:10" ht="12" hidden="1" customHeight="1" outlineLevel="1" x14ac:dyDescent="0.35">
      <c r="A2296" s="56"/>
      <c r="B2296" s="60">
        <v>6300</v>
      </c>
      <c r="C2296" s="66" t="s">
        <v>94</v>
      </c>
      <c r="D2296" s="62"/>
      <c r="E2296" s="62"/>
      <c r="F2296" s="62"/>
      <c r="G2296" s="62"/>
      <c r="H2296" s="62"/>
      <c r="I2296" s="62"/>
      <c r="J2296" s="62"/>
    </row>
    <row r="2297" spans="1:10" ht="12" hidden="1" customHeight="1" outlineLevel="1" x14ac:dyDescent="0.35">
      <c r="A2297" s="56"/>
      <c r="B2297" s="60">
        <v>6400</v>
      </c>
      <c r="C2297" s="66" t="s">
        <v>95</v>
      </c>
      <c r="D2297" s="62"/>
      <c r="E2297" s="62"/>
      <c r="F2297" s="62"/>
      <c r="G2297" s="62"/>
      <c r="H2297" s="62"/>
      <c r="I2297" s="62"/>
      <c r="J2297" s="62"/>
    </row>
    <row r="2298" spans="1:10" ht="12" hidden="1" customHeight="1" outlineLevel="1" x14ac:dyDescent="0.35">
      <c r="A2298" s="56"/>
      <c r="B2298" s="60">
        <v>6500</v>
      </c>
      <c r="C2298" s="67" t="s">
        <v>96</v>
      </c>
      <c r="D2298" s="62"/>
      <c r="E2298" s="62"/>
      <c r="F2298" s="62"/>
      <c r="G2298" s="62"/>
      <c r="H2298" s="62"/>
      <c r="I2298" s="62"/>
      <c r="J2298" s="62"/>
    </row>
    <row r="2299" spans="1:10" ht="12" hidden="1" customHeight="1" outlineLevel="1" x14ac:dyDescent="0.35">
      <c r="A2299" s="56"/>
      <c r="B2299" s="17">
        <v>7000</v>
      </c>
      <c r="C2299" s="18" t="s">
        <v>97</v>
      </c>
      <c r="D2299" s="78">
        <f t="shared" ref="D2299:F2299" si="2657">SUM(D2300:D2302)</f>
        <v>0</v>
      </c>
      <c r="E2299" s="78">
        <f t="shared" si="2657"/>
        <v>0</v>
      </c>
      <c r="F2299" s="78">
        <f t="shared" si="2657"/>
        <v>0</v>
      </c>
      <c r="G2299" s="78">
        <f t="shared" ref="G2299:H2299" si="2658">SUM(G2300:G2302)</f>
        <v>0</v>
      </c>
      <c r="H2299" s="78">
        <f t="shared" si="2658"/>
        <v>0</v>
      </c>
      <c r="I2299" s="78">
        <f t="shared" ref="I2299:J2299" si="2659">SUM(I2300:I2302)</f>
        <v>0</v>
      </c>
      <c r="J2299" s="78">
        <f t="shared" si="2659"/>
        <v>0</v>
      </c>
    </row>
    <row r="2300" spans="1:10" ht="12" hidden="1" customHeight="1" outlineLevel="1" x14ac:dyDescent="0.35">
      <c r="A2300" s="56"/>
      <c r="B2300" s="68">
        <v>7200</v>
      </c>
      <c r="C2300" s="69" t="s">
        <v>98</v>
      </c>
      <c r="D2300" s="62"/>
      <c r="E2300" s="62"/>
      <c r="F2300" s="62"/>
      <c r="G2300" s="62"/>
      <c r="H2300" s="62"/>
      <c r="I2300" s="62"/>
      <c r="J2300" s="62"/>
    </row>
    <row r="2301" spans="1:10" ht="12" hidden="1" customHeight="1" outlineLevel="1" x14ac:dyDescent="0.35">
      <c r="A2301" s="56"/>
      <c r="B2301" s="68">
        <v>7500</v>
      </c>
      <c r="C2301" s="69" t="s">
        <v>99</v>
      </c>
      <c r="D2301" s="62"/>
      <c r="E2301" s="62"/>
      <c r="F2301" s="62"/>
      <c r="G2301" s="62"/>
      <c r="H2301" s="62"/>
      <c r="I2301" s="62"/>
      <c r="J2301" s="62"/>
    </row>
    <row r="2302" spans="1:10" ht="12" hidden="1" customHeight="1" outlineLevel="1" x14ac:dyDescent="0.35">
      <c r="A2302" s="56"/>
      <c r="B2302" s="68">
        <v>7700</v>
      </c>
      <c r="C2302" s="69" t="s">
        <v>100</v>
      </c>
      <c r="D2302" s="62"/>
      <c r="E2302" s="62"/>
      <c r="F2302" s="62"/>
      <c r="G2302" s="62"/>
      <c r="H2302" s="62"/>
      <c r="I2302" s="62"/>
      <c r="J2302" s="62"/>
    </row>
    <row r="2303" spans="1:10" ht="12" hidden="1" customHeight="1" outlineLevel="1" x14ac:dyDescent="0.35">
      <c r="A2303" s="56"/>
      <c r="B2303" s="70">
        <v>8000</v>
      </c>
      <c r="C2303" s="71" t="s">
        <v>101</v>
      </c>
      <c r="D2303" s="78">
        <f t="shared" ref="D2303:F2303" si="2660">SUM(D2304:D2306)</f>
        <v>0</v>
      </c>
      <c r="E2303" s="78">
        <f t="shared" si="2660"/>
        <v>0</v>
      </c>
      <c r="F2303" s="78">
        <f t="shared" si="2660"/>
        <v>0</v>
      </c>
      <c r="G2303" s="78">
        <f t="shared" ref="G2303:H2303" si="2661">SUM(G2304:G2306)</f>
        <v>0</v>
      </c>
      <c r="H2303" s="78">
        <f t="shared" si="2661"/>
        <v>0</v>
      </c>
      <c r="I2303" s="78">
        <f t="shared" ref="I2303:J2303" si="2662">SUM(I2304:I2306)</f>
        <v>0</v>
      </c>
      <c r="J2303" s="78">
        <f t="shared" si="2662"/>
        <v>0</v>
      </c>
    </row>
    <row r="2304" spans="1:10" ht="12" hidden="1" customHeight="1" outlineLevel="1" x14ac:dyDescent="0.35">
      <c r="A2304" s="56"/>
      <c r="B2304" s="72">
        <v>8100</v>
      </c>
      <c r="C2304" s="73" t="s">
        <v>102</v>
      </c>
      <c r="D2304" s="78"/>
      <c r="E2304" s="78"/>
      <c r="F2304" s="78"/>
      <c r="G2304" s="78"/>
      <c r="H2304" s="78"/>
      <c r="I2304" s="78"/>
      <c r="J2304" s="78"/>
    </row>
    <row r="2305" spans="1:10" ht="12" hidden="1" customHeight="1" outlineLevel="1" x14ac:dyDescent="0.35">
      <c r="A2305" s="56"/>
      <c r="B2305" s="72">
        <v>8600</v>
      </c>
      <c r="C2305" s="73" t="s">
        <v>103</v>
      </c>
      <c r="D2305" s="78"/>
      <c r="E2305" s="78"/>
      <c r="F2305" s="78"/>
      <c r="G2305" s="78"/>
      <c r="H2305" s="78"/>
      <c r="I2305" s="78"/>
      <c r="J2305" s="78"/>
    </row>
    <row r="2306" spans="1:10" ht="12" hidden="1" customHeight="1" outlineLevel="1" x14ac:dyDescent="0.35">
      <c r="A2306" s="56"/>
      <c r="B2306" s="72">
        <v>8900</v>
      </c>
      <c r="C2306" s="73" t="s">
        <v>104</v>
      </c>
      <c r="D2306" s="78"/>
      <c r="E2306" s="78"/>
      <c r="F2306" s="78"/>
      <c r="G2306" s="78"/>
      <c r="H2306" s="78"/>
      <c r="I2306" s="78"/>
      <c r="J2306" s="78"/>
    </row>
    <row r="2307" spans="1:10" ht="12" customHeight="1" collapsed="1" x14ac:dyDescent="0.35">
      <c r="A2307" s="90" t="s">
        <v>226</v>
      </c>
      <c r="B2307" s="91"/>
      <c r="C2307" s="92" t="s">
        <v>227</v>
      </c>
      <c r="D2307" s="93">
        <f t="shared" ref="D2307:F2307" si="2663">D2308+D2324+D2337</f>
        <v>2681008</v>
      </c>
      <c r="E2307" s="93">
        <f t="shared" si="2663"/>
        <v>0</v>
      </c>
      <c r="F2307" s="93">
        <f t="shared" si="2663"/>
        <v>2681008</v>
      </c>
      <c r="G2307" s="93">
        <f t="shared" ref="G2307:H2307" si="2664">G2308+G2324+G2337</f>
        <v>1169</v>
      </c>
      <c r="H2307" s="93">
        <f t="shared" si="2664"/>
        <v>2682177</v>
      </c>
      <c r="I2307" s="93">
        <f t="shared" ref="I2307:J2307" si="2665">I2308+I2324+I2337</f>
        <v>-35239</v>
      </c>
      <c r="J2307" s="93">
        <f t="shared" si="2665"/>
        <v>2646938</v>
      </c>
    </row>
    <row r="2308" spans="1:10" ht="12" customHeight="1" x14ac:dyDescent="0.35">
      <c r="A2308" s="56"/>
      <c r="B2308" s="46"/>
      <c r="C2308" s="47" t="s">
        <v>283</v>
      </c>
      <c r="D2308" s="48">
        <f t="shared" ref="D2308:F2308" si="2666">D2309+D2312+D2318+D2321+D2328+D2333</f>
        <v>2681008</v>
      </c>
      <c r="E2308" s="48">
        <f t="shared" si="2666"/>
        <v>0</v>
      </c>
      <c r="F2308" s="48">
        <f t="shared" si="2666"/>
        <v>2681008</v>
      </c>
      <c r="G2308" s="48">
        <f t="shared" ref="G2308:H2308" si="2667">G2309+G2312+G2318+G2321+G2328+G2333</f>
        <v>1169</v>
      </c>
      <c r="H2308" s="48">
        <f t="shared" si="2667"/>
        <v>2682177</v>
      </c>
      <c r="I2308" s="48">
        <f t="shared" ref="I2308:J2308" si="2668">I2309+I2312+I2318+I2321+I2328+I2333</f>
        <v>-35239</v>
      </c>
      <c r="J2308" s="48">
        <f t="shared" si="2668"/>
        <v>2646938</v>
      </c>
    </row>
    <row r="2309" spans="1:10" ht="12" customHeight="1" x14ac:dyDescent="0.35">
      <c r="A2309" s="56"/>
      <c r="B2309" s="49">
        <v>1000</v>
      </c>
      <c r="C2309" s="50" t="s">
        <v>73</v>
      </c>
      <c r="D2309" s="48">
        <f t="shared" ref="D2309:F2309" si="2669">SUM(D2310:D2311)</f>
        <v>0</v>
      </c>
      <c r="E2309" s="48">
        <f t="shared" si="2669"/>
        <v>0</v>
      </c>
      <c r="F2309" s="48">
        <f t="shared" si="2669"/>
        <v>0</v>
      </c>
      <c r="G2309" s="48">
        <f t="shared" ref="G2309:H2309" si="2670">SUM(G2310:G2311)</f>
        <v>0</v>
      </c>
      <c r="H2309" s="48">
        <f t="shared" si="2670"/>
        <v>0</v>
      </c>
      <c r="I2309" s="48">
        <f t="shared" ref="I2309:J2309" si="2671">SUM(I2310:I2311)</f>
        <v>0</v>
      </c>
      <c r="J2309" s="48">
        <f t="shared" si="2671"/>
        <v>0</v>
      </c>
    </row>
    <row r="2310" spans="1:10" ht="12" hidden="1" customHeight="1" outlineLevel="1" x14ac:dyDescent="0.35">
      <c r="A2310" s="56"/>
      <c r="B2310" s="52">
        <v>1100</v>
      </c>
      <c r="C2310" s="53" t="s">
        <v>74</v>
      </c>
      <c r="D2310" s="54"/>
      <c r="E2310" s="54"/>
      <c r="F2310" s="54">
        <f>D2310+E2310</f>
        <v>0</v>
      </c>
      <c r="G2310" s="54"/>
      <c r="H2310" s="54">
        <f>F2310+G2310</f>
        <v>0</v>
      </c>
      <c r="I2310" s="54"/>
      <c r="J2310" s="54">
        <f>H2310+I2310</f>
        <v>0</v>
      </c>
    </row>
    <row r="2311" spans="1:10" ht="12" hidden="1" customHeight="1" outlineLevel="1" x14ac:dyDescent="0.35">
      <c r="A2311" s="56"/>
      <c r="B2311" s="52">
        <v>1200</v>
      </c>
      <c r="C2311" s="55" t="s">
        <v>75</v>
      </c>
      <c r="D2311" s="54"/>
      <c r="E2311" s="54"/>
      <c r="F2311" s="54">
        <f>D2311+E2311</f>
        <v>0</v>
      </c>
      <c r="G2311" s="54"/>
      <c r="H2311" s="54">
        <f>F2311+G2311</f>
        <v>0</v>
      </c>
      <c r="I2311" s="54"/>
      <c r="J2311" s="54">
        <f>H2311+I2311</f>
        <v>0</v>
      </c>
    </row>
    <row r="2312" spans="1:10" ht="12" customHeight="1" collapsed="1" x14ac:dyDescent="0.35">
      <c r="A2312" s="56"/>
      <c r="B2312" s="57">
        <v>2000</v>
      </c>
      <c r="C2312" s="58" t="s">
        <v>76</v>
      </c>
      <c r="D2312" s="78">
        <f t="shared" ref="D2312:F2312" si="2672">SUM(D2313:D2317)</f>
        <v>2681008</v>
      </c>
      <c r="E2312" s="78">
        <f t="shared" si="2672"/>
        <v>0</v>
      </c>
      <c r="F2312" s="78">
        <f t="shared" si="2672"/>
        <v>2681008</v>
      </c>
      <c r="G2312" s="78">
        <f t="shared" ref="G2312:H2312" si="2673">SUM(G2313:G2317)</f>
        <v>1169</v>
      </c>
      <c r="H2312" s="78">
        <f t="shared" si="2673"/>
        <v>2682177</v>
      </c>
      <c r="I2312" s="78">
        <f t="shared" ref="I2312:J2312" si="2674">SUM(I2313:I2317)</f>
        <v>-35239</v>
      </c>
      <c r="J2312" s="78">
        <f t="shared" si="2674"/>
        <v>2646938</v>
      </c>
    </row>
    <row r="2313" spans="1:10" ht="12" customHeight="1" x14ac:dyDescent="0.35">
      <c r="A2313" s="56"/>
      <c r="B2313" s="60">
        <v>2100</v>
      </c>
      <c r="C2313" s="61" t="s">
        <v>77</v>
      </c>
      <c r="D2313" s="62"/>
      <c r="E2313" s="62"/>
      <c r="F2313" s="62">
        <f t="shared" ref="F2313:H2315" si="2675">D2313+E2313</f>
        <v>0</v>
      </c>
      <c r="G2313" s="62"/>
      <c r="H2313" s="62">
        <f t="shared" si="2675"/>
        <v>0</v>
      </c>
      <c r="I2313" s="62"/>
      <c r="J2313" s="62">
        <f t="shared" ref="J2313:J2315" si="2676">H2313+I2313</f>
        <v>0</v>
      </c>
    </row>
    <row r="2314" spans="1:10" ht="12" customHeight="1" x14ac:dyDescent="0.35">
      <c r="A2314" s="56"/>
      <c r="B2314" s="60">
        <v>2200</v>
      </c>
      <c r="C2314" s="61" t="s">
        <v>78</v>
      </c>
      <c r="D2314" s="62"/>
      <c r="E2314" s="62"/>
      <c r="F2314" s="62">
        <f t="shared" si="2675"/>
        <v>0</v>
      </c>
      <c r="G2314" s="62"/>
      <c r="H2314" s="62">
        <f t="shared" si="2675"/>
        <v>0</v>
      </c>
      <c r="I2314" s="62"/>
      <c r="J2314" s="62">
        <f t="shared" si="2676"/>
        <v>0</v>
      </c>
    </row>
    <row r="2315" spans="1:10" ht="12" customHeight="1" x14ac:dyDescent="0.35">
      <c r="A2315" s="56"/>
      <c r="B2315" s="60">
        <v>2300</v>
      </c>
      <c r="C2315" s="61" t="s">
        <v>79</v>
      </c>
      <c r="D2315" s="62">
        <v>2681008</v>
      </c>
      <c r="E2315" s="62"/>
      <c r="F2315" s="62">
        <f t="shared" si="2675"/>
        <v>2681008</v>
      </c>
      <c r="G2315" s="62">
        <v>1169</v>
      </c>
      <c r="H2315" s="62">
        <f t="shared" si="2675"/>
        <v>2682177</v>
      </c>
      <c r="I2315" s="62">
        <v>-35239</v>
      </c>
      <c r="J2315" s="62">
        <f t="shared" si="2676"/>
        <v>2646938</v>
      </c>
    </row>
    <row r="2316" spans="1:10" ht="12" hidden="1" customHeight="1" outlineLevel="1" x14ac:dyDescent="0.35">
      <c r="A2316" s="56"/>
      <c r="B2316" s="60">
        <v>2400</v>
      </c>
      <c r="C2316" s="61" t="s">
        <v>80</v>
      </c>
      <c r="D2316" s="62"/>
      <c r="E2316" s="62"/>
      <c r="F2316" s="62"/>
      <c r="G2316" s="62"/>
      <c r="H2316" s="62"/>
      <c r="I2316" s="62"/>
      <c r="J2316" s="62"/>
    </row>
    <row r="2317" spans="1:10" ht="12" hidden="1" customHeight="1" outlineLevel="1" x14ac:dyDescent="0.35">
      <c r="A2317" s="56"/>
      <c r="B2317" s="60">
        <v>2500</v>
      </c>
      <c r="C2317" s="61" t="s">
        <v>81</v>
      </c>
      <c r="D2317" s="62"/>
      <c r="E2317" s="62"/>
      <c r="F2317" s="62"/>
      <c r="G2317" s="62"/>
      <c r="H2317" s="62"/>
      <c r="I2317" s="62"/>
      <c r="J2317" s="62"/>
    </row>
    <row r="2318" spans="1:10" ht="12" hidden="1" customHeight="1" outlineLevel="1" x14ac:dyDescent="0.35">
      <c r="A2318" s="56"/>
      <c r="B2318" s="17">
        <v>3000</v>
      </c>
      <c r="C2318" s="63" t="s">
        <v>82</v>
      </c>
      <c r="D2318" s="78">
        <f t="shared" ref="D2318:F2318" si="2677">SUM(D2319:D2320)</f>
        <v>0</v>
      </c>
      <c r="E2318" s="78">
        <f t="shared" si="2677"/>
        <v>0</v>
      </c>
      <c r="F2318" s="78">
        <f t="shared" si="2677"/>
        <v>0</v>
      </c>
      <c r="G2318" s="78">
        <f t="shared" ref="G2318:H2318" si="2678">SUM(G2319:G2320)</f>
        <v>0</v>
      </c>
      <c r="H2318" s="78">
        <f t="shared" si="2678"/>
        <v>0</v>
      </c>
      <c r="I2318" s="78">
        <f t="shared" ref="I2318:J2318" si="2679">SUM(I2319:I2320)</f>
        <v>0</v>
      </c>
      <c r="J2318" s="78">
        <f t="shared" si="2679"/>
        <v>0</v>
      </c>
    </row>
    <row r="2319" spans="1:10" ht="12" hidden="1" customHeight="1" outlineLevel="1" x14ac:dyDescent="0.35">
      <c r="A2319" s="56"/>
      <c r="B2319" s="60">
        <v>3200</v>
      </c>
      <c r="C2319" s="61" t="s">
        <v>83</v>
      </c>
      <c r="D2319" s="62"/>
      <c r="E2319" s="62"/>
      <c r="F2319" s="62"/>
      <c r="G2319" s="62"/>
      <c r="H2319" s="62"/>
      <c r="I2319" s="62"/>
      <c r="J2319" s="62"/>
    </row>
    <row r="2320" spans="1:10" ht="12" hidden="1" customHeight="1" outlineLevel="1" x14ac:dyDescent="0.35">
      <c r="A2320" s="56"/>
      <c r="B2320" s="60">
        <v>3300</v>
      </c>
      <c r="C2320" s="61" t="s">
        <v>84</v>
      </c>
      <c r="D2320" s="62"/>
      <c r="E2320" s="62"/>
      <c r="F2320" s="62"/>
      <c r="G2320" s="62"/>
      <c r="H2320" s="62"/>
      <c r="I2320" s="62"/>
      <c r="J2320" s="62"/>
    </row>
    <row r="2321" spans="1:10" ht="12" hidden="1" customHeight="1" outlineLevel="1" x14ac:dyDescent="0.35">
      <c r="A2321" s="56"/>
      <c r="B2321" s="17">
        <v>4000</v>
      </c>
      <c r="C2321" s="64" t="s">
        <v>85</v>
      </c>
      <c r="D2321" s="78">
        <f t="shared" ref="D2321:F2321" si="2680">SUM(D2322:D2323)</f>
        <v>0</v>
      </c>
      <c r="E2321" s="78">
        <f t="shared" si="2680"/>
        <v>0</v>
      </c>
      <c r="F2321" s="78">
        <f t="shared" si="2680"/>
        <v>0</v>
      </c>
      <c r="G2321" s="78">
        <f t="shared" ref="G2321:H2321" si="2681">SUM(G2322:G2323)</f>
        <v>0</v>
      </c>
      <c r="H2321" s="78">
        <f t="shared" si="2681"/>
        <v>0</v>
      </c>
      <c r="I2321" s="78">
        <f t="shared" ref="I2321:J2321" si="2682">SUM(I2322:I2323)</f>
        <v>0</v>
      </c>
      <c r="J2321" s="78">
        <f t="shared" si="2682"/>
        <v>0</v>
      </c>
    </row>
    <row r="2322" spans="1:10" ht="12" hidden="1" customHeight="1" outlineLevel="1" x14ac:dyDescent="0.35">
      <c r="A2322" s="56"/>
      <c r="B2322" s="60">
        <v>4200</v>
      </c>
      <c r="C2322" s="65" t="s">
        <v>86</v>
      </c>
      <c r="D2322" s="62"/>
      <c r="E2322" s="62"/>
      <c r="F2322" s="62"/>
      <c r="G2322" s="62"/>
      <c r="H2322" s="62"/>
      <c r="I2322" s="62"/>
      <c r="J2322" s="62"/>
    </row>
    <row r="2323" spans="1:10" ht="12" hidden="1" customHeight="1" outlineLevel="1" x14ac:dyDescent="0.35">
      <c r="A2323" s="56"/>
      <c r="B2323" s="60">
        <v>4300</v>
      </c>
      <c r="C2323" s="65" t="s">
        <v>87</v>
      </c>
      <c r="D2323" s="62"/>
      <c r="E2323" s="62"/>
      <c r="F2323" s="62"/>
      <c r="G2323" s="62"/>
      <c r="H2323" s="62"/>
      <c r="I2323" s="62"/>
      <c r="J2323" s="62"/>
    </row>
    <row r="2324" spans="1:10" ht="12" hidden="1" customHeight="1" outlineLevel="1" x14ac:dyDescent="0.35">
      <c r="A2324" s="56"/>
      <c r="B2324" s="17">
        <v>5000</v>
      </c>
      <c r="C2324" s="18" t="s">
        <v>88</v>
      </c>
      <c r="D2324" s="78">
        <f t="shared" ref="D2324:F2324" si="2683">SUM(D2325:D2327)</f>
        <v>0</v>
      </c>
      <c r="E2324" s="78">
        <f t="shared" si="2683"/>
        <v>0</v>
      </c>
      <c r="F2324" s="78">
        <f t="shared" si="2683"/>
        <v>0</v>
      </c>
      <c r="G2324" s="78">
        <f t="shared" ref="G2324:H2324" si="2684">SUM(G2325:G2327)</f>
        <v>0</v>
      </c>
      <c r="H2324" s="78">
        <f t="shared" si="2684"/>
        <v>0</v>
      </c>
      <c r="I2324" s="78">
        <f t="shared" ref="I2324:J2324" si="2685">SUM(I2325:I2327)</f>
        <v>0</v>
      </c>
      <c r="J2324" s="78">
        <f t="shared" si="2685"/>
        <v>0</v>
      </c>
    </row>
    <row r="2325" spans="1:10" ht="12" hidden="1" customHeight="1" outlineLevel="1" x14ac:dyDescent="0.35">
      <c r="A2325" s="56"/>
      <c r="B2325" s="60">
        <v>5100</v>
      </c>
      <c r="C2325" s="66" t="s">
        <v>89</v>
      </c>
      <c r="D2325" s="78"/>
      <c r="E2325" s="78"/>
      <c r="F2325" s="78"/>
      <c r="G2325" s="78"/>
      <c r="H2325" s="78"/>
      <c r="I2325" s="78"/>
      <c r="J2325" s="78"/>
    </row>
    <row r="2326" spans="1:10" ht="12" hidden="1" customHeight="1" outlineLevel="1" x14ac:dyDescent="0.35">
      <c r="A2326" s="56"/>
      <c r="B2326" s="60">
        <v>5200</v>
      </c>
      <c r="C2326" s="66" t="s">
        <v>90</v>
      </c>
      <c r="D2326" s="78"/>
      <c r="E2326" s="78"/>
      <c r="F2326" s="78"/>
      <c r="G2326" s="78"/>
      <c r="H2326" s="78"/>
      <c r="I2326" s="78"/>
      <c r="J2326" s="78"/>
    </row>
    <row r="2327" spans="1:10" ht="12" hidden="1" customHeight="1" outlineLevel="1" x14ac:dyDescent="0.35">
      <c r="A2327" s="56"/>
      <c r="B2327" s="60">
        <v>5300</v>
      </c>
      <c r="C2327" s="67" t="s">
        <v>91</v>
      </c>
      <c r="D2327" s="78"/>
      <c r="E2327" s="78"/>
      <c r="F2327" s="78"/>
      <c r="G2327" s="78"/>
      <c r="H2327" s="78"/>
      <c r="I2327" s="78"/>
      <c r="J2327" s="78"/>
    </row>
    <row r="2328" spans="1:10" ht="12" hidden="1" customHeight="1" outlineLevel="1" x14ac:dyDescent="0.35">
      <c r="A2328" s="56"/>
      <c r="B2328" s="17">
        <v>6000</v>
      </c>
      <c r="C2328" s="18" t="s">
        <v>92</v>
      </c>
      <c r="D2328" s="78">
        <f t="shared" ref="D2328:F2328" si="2686">SUM(D2329:D2332)</f>
        <v>0</v>
      </c>
      <c r="E2328" s="78">
        <f t="shared" si="2686"/>
        <v>0</v>
      </c>
      <c r="F2328" s="78">
        <f t="shared" si="2686"/>
        <v>0</v>
      </c>
      <c r="G2328" s="78">
        <f t="shared" ref="G2328:H2328" si="2687">SUM(G2329:G2332)</f>
        <v>0</v>
      </c>
      <c r="H2328" s="78">
        <f t="shared" si="2687"/>
        <v>0</v>
      </c>
      <c r="I2328" s="78">
        <f t="shared" ref="I2328:J2328" si="2688">SUM(I2329:I2332)</f>
        <v>0</v>
      </c>
      <c r="J2328" s="78">
        <f t="shared" si="2688"/>
        <v>0</v>
      </c>
    </row>
    <row r="2329" spans="1:10" ht="12" hidden="1" customHeight="1" outlineLevel="1" x14ac:dyDescent="0.35">
      <c r="A2329" s="56"/>
      <c r="B2329" s="60">
        <v>6200</v>
      </c>
      <c r="C2329" s="66" t="s">
        <v>93</v>
      </c>
      <c r="D2329" s="62"/>
      <c r="E2329" s="62"/>
      <c r="F2329" s="62"/>
      <c r="G2329" s="62"/>
      <c r="H2329" s="62"/>
      <c r="I2329" s="62"/>
      <c r="J2329" s="62"/>
    </row>
    <row r="2330" spans="1:10" ht="12" hidden="1" customHeight="1" outlineLevel="1" x14ac:dyDescent="0.35">
      <c r="A2330" s="56"/>
      <c r="B2330" s="60">
        <v>6300</v>
      </c>
      <c r="C2330" s="66" t="s">
        <v>94</v>
      </c>
      <c r="D2330" s="62"/>
      <c r="E2330" s="62"/>
      <c r="F2330" s="62"/>
      <c r="G2330" s="62"/>
      <c r="H2330" s="62"/>
      <c r="I2330" s="62"/>
      <c r="J2330" s="62"/>
    </row>
    <row r="2331" spans="1:10" ht="12" hidden="1" customHeight="1" outlineLevel="1" x14ac:dyDescent="0.35">
      <c r="A2331" s="56"/>
      <c r="B2331" s="60">
        <v>6400</v>
      </c>
      <c r="C2331" s="66" t="s">
        <v>95</v>
      </c>
      <c r="D2331" s="62"/>
      <c r="E2331" s="62"/>
      <c r="F2331" s="62"/>
      <c r="G2331" s="62"/>
      <c r="H2331" s="62"/>
      <c r="I2331" s="62"/>
      <c r="J2331" s="62"/>
    </row>
    <row r="2332" spans="1:10" ht="12" hidden="1" customHeight="1" outlineLevel="1" x14ac:dyDescent="0.35">
      <c r="A2332" s="56"/>
      <c r="B2332" s="60">
        <v>6500</v>
      </c>
      <c r="C2332" s="67" t="s">
        <v>96</v>
      </c>
      <c r="D2332" s="62"/>
      <c r="E2332" s="62"/>
      <c r="F2332" s="62"/>
      <c r="G2332" s="62"/>
      <c r="H2332" s="62"/>
      <c r="I2332" s="62"/>
      <c r="J2332" s="62"/>
    </row>
    <row r="2333" spans="1:10" ht="12" customHeight="1" collapsed="1" x14ac:dyDescent="0.35">
      <c r="A2333" s="56"/>
      <c r="B2333" s="17">
        <v>7000</v>
      </c>
      <c r="C2333" s="18" t="s">
        <v>97</v>
      </c>
      <c r="D2333" s="78">
        <f t="shared" ref="D2333:F2333" si="2689">SUM(D2334:D2336)</f>
        <v>0</v>
      </c>
      <c r="E2333" s="78">
        <f t="shared" si="2689"/>
        <v>0</v>
      </c>
      <c r="F2333" s="78">
        <f t="shared" si="2689"/>
        <v>0</v>
      </c>
      <c r="G2333" s="78">
        <f t="shared" ref="G2333:H2333" si="2690">SUM(G2334:G2336)</f>
        <v>0</v>
      </c>
      <c r="H2333" s="78">
        <f t="shared" si="2690"/>
        <v>0</v>
      </c>
      <c r="I2333" s="78">
        <f t="shared" ref="I2333:J2333" si="2691">SUM(I2334:I2336)</f>
        <v>0</v>
      </c>
      <c r="J2333" s="78">
        <f t="shared" si="2691"/>
        <v>0</v>
      </c>
    </row>
    <row r="2334" spans="1:10" ht="12" customHeight="1" x14ac:dyDescent="0.35">
      <c r="A2334" s="56"/>
      <c r="B2334" s="68">
        <v>7200</v>
      </c>
      <c r="C2334" s="69" t="s">
        <v>98</v>
      </c>
      <c r="D2334" s="62"/>
      <c r="E2334" s="62"/>
      <c r="F2334" s="62">
        <f>D2334+E2334</f>
        <v>0</v>
      </c>
      <c r="G2334" s="62"/>
      <c r="H2334" s="62">
        <f>F2334+G2334</f>
        <v>0</v>
      </c>
      <c r="I2334" s="62"/>
      <c r="J2334" s="62">
        <f>H2334+I2334</f>
        <v>0</v>
      </c>
    </row>
    <row r="2335" spans="1:10" ht="12" hidden="1" customHeight="1" outlineLevel="1" x14ac:dyDescent="0.35">
      <c r="A2335" s="56"/>
      <c r="B2335" s="68">
        <v>7500</v>
      </c>
      <c r="C2335" s="69" t="s">
        <v>99</v>
      </c>
      <c r="D2335" s="62"/>
      <c r="E2335" s="62"/>
      <c r="F2335" s="62"/>
      <c r="G2335" s="62"/>
      <c r="H2335" s="62"/>
      <c r="I2335" s="62"/>
      <c r="J2335" s="62"/>
    </row>
    <row r="2336" spans="1:10" ht="12" hidden="1" customHeight="1" outlineLevel="1" x14ac:dyDescent="0.35">
      <c r="A2336" s="56"/>
      <c r="B2336" s="68">
        <v>7700</v>
      </c>
      <c r="C2336" s="69" t="s">
        <v>100</v>
      </c>
      <c r="D2336" s="62"/>
      <c r="E2336" s="62"/>
      <c r="F2336" s="62"/>
      <c r="G2336" s="62"/>
      <c r="H2336" s="62"/>
      <c r="I2336" s="62"/>
      <c r="J2336" s="62"/>
    </row>
    <row r="2337" spans="1:10" ht="12" hidden="1" customHeight="1" outlineLevel="1" x14ac:dyDescent="0.35">
      <c r="A2337" s="56"/>
      <c r="B2337" s="70">
        <v>8000</v>
      </c>
      <c r="C2337" s="71" t="s">
        <v>101</v>
      </c>
      <c r="D2337" s="78">
        <f t="shared" ref="D2337:F2337" si="2692">SUM(D2338:D2340)</f>
        <v>0</v>
      </c>
      <c r="E2337" s="78">
        <f t="shared" si="2692"/>
        <v>0</v>
      </c>
      <c r="F2337" s="78">
        <f t="shared" si="2692"/>
        <v>0</v>
      </c>
      <c r="G2337" s="78">
        <f t="shared" ref="G2337:H2337" si="2693">SUM(G2338:G2340)</f>
        <v>0</v>
      </c>
      <c r="H2337" s="78">
        <f t="shared" si="2693"/>
        <v>0</v>
      </c>
      <c r="I2337" s="78">
        <f t="shared" ref="I2337:J2337" si="2694">SUM(I2338:I2340)</f>
        <v>0</v>
      </c>
      <c r="J2337" s="78">
        <f t="shared" si="2694"/>
        <v>0</v>
      </c>
    </row>
    <row r="2338" spans="1:10" ht="12" hidden="1" customHeight="1" outlineLevel="1" x14ac:dyDescent="0.35">
      <c r="A2338" s="56"/>
      <c r="B2338" s="72">
        <v>8100</v>
      </c>
      <c r="C2338" s="73" t="s">
        <v>102</v>
      </c>
      <c r="D2338" s="78"/>
      <c r="E2338" s="78"/>
      <c r="F2338" s="78"/>
      <c r="G2338" s="78"/>
      <c r="H2338" s="78"/>
      <c r="I2338" s="78"/>
      <c r="J2338" s="78"/>
    </row>
    <row r="2339" spans="1:10" ht="12" hidden="1" customHeight="1" outlineLevel="1" x14ac:dyDescent="0.35">
      <c r="A2339" s="56"/>
      <c r="B2339" s="72">
        <v>8600</v>
      </c>
      <c r="C2339" s="73" t="s">
        <v>103</v>
      </c>
      <c r="D2339" s="78"/>
      <c r="E2339" s="78"/>
      <c r="F2339" s="78"/>
      <c r="G2339" s="78"/>
      <c r="H2339" s="78"/>
      <c r="I2339" s="78"/>
      <c r="J2339" s="78"/>
    </row>
    <row r="2340" spans="1:10" ht="12" hidden="1" customHeight="1" outlineLevel="1" x14ac:dyDescent="0.35">
      <c r="A2340" s="56"/>
      <c r="B2340" s="72">
        <v>8900</v>
      </c>
      <c r="C2340" s="73" t="s">
        <v>104</v>
      </c>
      <c r="D2340" s="78"/>
      <c r="E2340" s="78"/>
      <c r="F2340" s="78"/>
      <c r="G2340" s="78"/>
      <c r="H2340" s="78"/>
      <c r="I2340" s="78"/>
      <c r="J2340" s="78"/>
    </row>
    <row r="2341" spans="1:10" ht="12" customHeight="1" collapsed="1" x14ac:dyDescent="0.35">
      <c r="A2341" s="90" t="s">
        <v>228</v>
      </c>
      <c r="B2341" s="91"/>
      <c r="C2341" s="92" t="s">
        <v>229</v>
      </c>
      <c r="D2341" s="93">
        <f t="shared" ref="D2341:F2341" si="2695">D2342+D2358+D2371</f>
        <v>589408</v>
      </c>
      <c r="E2341" s="93">
        <f t="shared" si="2695"/>
        <v>0</v>
      </c>
      <c r="F2341" s="93">
        <f t="shared" si="2695"/>
        <v>589408</v>
      </c>
      <c r="G2341" s="93">
        <f t="shared" ref="G2341:H2341" si="2696">G2342+G2358+G2371</f>
        <v>0</v>
      </c>
      <c r="H2341" s="93">
        <f t="shared" si="2696"/>
        <v>589408</v>
      </c>
      <c r="I2341" s="93">
        <f t="shared" ref="I2341:J2341" si="2697">I2342+I2358+I2371</f>
        <v>9000</v>
      </c>
      <c r="J2341" s="93">
        <f t="shared" si="2697"/>
        <v>598408</v>
      </c>
    </row>
    <row r="2342" spans="1:10" ht="12" customHeight="1" x14ac:dyDescent="0.35">
      <c r="A2342" s="56"/>
      <c r="B2342" s="46"/>
      <c r="C2342" s="47" t="s">
        <v>283</v>
      </c>
      <c r="D2342" s="48">
        <f t="shared" ref="D2342:F2342" si="2698">D2343+D2346+D2352+D2355+D2362+D2367</f>
        <v>589408</v>
      </c>
      <c r="E2342" s="48">
        <f t="shared" si="2698"/>
        <v>-1060</v>
      </c>
      <c r="F2342" s="48">
        <f t="shared" si="2698"/>
        <v>588348</v>
      </c>
      <c r="G2342" s="48">
        <f t="shared" ref="G2342:H2342" si="2699">G2343+G2346+G2352+G2355+G2362+G2367</f>
        <v>0</v>
      </c>
      <c r="H2342" s="48">
        <f t="shared" si="2699"/>
        <v>588348</v>
      </c>
      <c r="I2342" s="48">
        <f t="shared" ref="I2342:J2342" si="2700">I2343+I2346+I2352+I2355+I2362+I2367</f>
        <v>9000</v>
      </c>
      <c r="J2342" s="48">
        <f t="shared" si="2700"/>
        <v>597348</v>
      </c>
    </row>
    <row r="2343" spans="1:10" ht="12" customHeight="1" x14ac:dyDescent="0.35">
      <c r="A2343" s="56"/>
      <c r="B2343" s="49">
        <v>1000</v>
      </c>
      <c r="C2343" s="50" t="s">
        <v>73</v>
      </c>
      <c r="D2343" s="48">
        <f t="shared" ref="D2343:F2343" si="2701">SUM(D2344:D2345)</f>
        <v>396013</v>
      </c>
      <c r="E2343" s="48">
        <f t="shared" si="2701"/>
        <v>0</v>
      </c>
      <c r="F2343" s="48">
        <f t="shared" si="2701"/>
        <v>396013</v>
      </c>
      <c r="G2343" s="48">
        <f t="shared" ref="G2343:H2343" si="2702">SUM(G2344:G2345)</f>
        <v>0</v>
      </c>
      <c r="H2343" s="48">
        <f t="shared" si="2702"/>
        <v>396013</v>
      </c>
      <c r="I2343" s="48">
        <f t="shared" ref="I2343:J2343" si="2703">SUM(I2344:I2345)</f>
        <v>0</v>
      </c>
      <c r="J2343" s="48">
        <f t="shared" si="2703"/>
        <v>396013</v>
      </c>
    </row>
    <row r="2344" spans="1:10" ht="12" customHeight="1" x14ac:dyDescent="0.35">
      <c r="A2344" s="56"/>
      <c r="B2344" s="52">
        <v>1100</v>
      </c>
      <c r="C2344" s="53" t="s">
        <v>74</v>
      </c>
      <c r="D2344" s="54">
        <v>305703</v>
      </c>
      <c r="E2344" s="54"/>
      <c r="F2344" s="54">
        <f>D2344+E2344</f>
        <v>305703</v>
      </c>
      <c r="G2344" s="54"/>
      <c r="H2344" s="54">
        <f>F2344+G2344</f>
        <v>305703</v>
      </c>
      <c r="I2344" s="54"/>
      <c r="J2344" s="54">
        <f>H2344+I2344</f>
        <v>305703</v>
      </c>
    </row>
    <row r="2345" spans="1:10" ht="12" customHeight="1" x14ac:dyDescent="0.35">
      <c r="A2345" s="56"/>
      <c r="B2345" s="52">
        <v>1200</v>
      </c>
      <c r="C2345" s="55" t="s">
        <v>75</v>
      </c>
      <c r="D2345" s="54">
        <v>90310</v>
      </c>
      <c r="E2345" s="54"/>
      <c r="F2345" s="54">
        <f>D2345+E2345</f>
        <v>90310</v>
      </c>
      <c r="G2345" s="54"/>
      <c r="H2345" s="54">
        <f>F2345+G2345</f>
        <v>90310</v>
      </c>
      <c r="I2345" s="54"/>
      <c r="J2345" s="54">
        <f>H2345+I2345</f>
        <v>90310</v>
      </c>
    </row>
    <row r="2346" spans="1:10" ht="12" customHeight="1" x14ac:dyDescent="0.35">
      <c r="A2346" s="56"/>
      <c r="B2346" s="57">
        <v>2000</v>
      </c>
      <c r="C2346" s="58" t="s">
        <v>76</v>
      </c>
      <c r="D2346" s="78">
        <f t="shared" ref="D2346:F2346" si="2704">SUM(D2347:D2351)</f>
        <v>193395</v>
      </c>
      <c r="E2346" s="78">
        <f t="shared" si="2704"/>
        <v>-1060</v>
      </c>
      <c r="F2346" s="78">
        <f t="shared" si="2704"/>
        <v>192335</v>
      </c>
      <c r="G2346" s="78">
        <f t="shared" ref="G2346:H2346" si="2705">SUM(G2347:G2351)</f>
        <v>0</v>
      </c>
      <c r="H2346" s="78">
        <f t="shared" si="2705"/>
        <v>192335</v>
      </c>
      <c r="I2346" s="78">
        <f t="shared" ref="I2346:J2346" si="2706">SUM(I2347:I2351)</f>
        <v>9000</v>
      </c>
      <c r="J2346" s="78">
        <f t="shared" si="2706"/>
        <v>201335</v>
      </c>
    </row>
    <row r="2347" spans="1:10" ht="12" customHeight="1" x14ac:dyDescent="0.35">
      <c r="A2347" s="56"/>
      <c r="B2347" s="60">
        <v>2100</v>
      </c>
      <c r="C2347" s="61" t="s">
        <v>77</v>
      </c>
      <c r="D2347" s="62"/>
      <c r="E2347" s="62"/>
      <c r="F2347" s="62">
        <f t="shared" ref="F2347:H2351" si="2707">D2347+E2347</f>
        <v>0</v>
      </c>
      <c r="G2347" s="62"/>
      <c r="H2347" s="62">
        <f t="shared" si="2707"/>
        <v>0</v>
      </c>
      <c r="I2347" s="62"/>
      <c r="J2347" s="62">
        <f t="shared" ref="J2347:J2351" si="2708">H2347+I2347</f>
        <v>0</v>
      </c>
    </row>
    <row r="2348" spans="1:10" ht="12" customHeight="1" x14ac:dyDescent="0.35">
      <c r="A2348" s="56"/>
      <c r="B2348" s="60">
        <v>2200</v>
      </c>
      <c r="C2348" s="61" t="s">
        <v>78</v>
      </c>
      <c r="D2348" s="62">
        <v>172147</v>
      </c>
      <c r="E2348" s="62"/>
      <c r="F2348" s="62">
        <f t="shared" si="2707"/>
        <v>172147</v>
      </c>
      <c r="G2348" s="62"/>
      <c r="H2348" s="62">
        <f t="shared" si="2707"/>
        <v>172147</v>
      </c>
      <c r="I2348" s="62">
        <v>9000</v>
      </c>
      <c r="J2348" s="62">
        <f t="shared" si="2708"/>
        <v>181147</v>
      </c>
    </row>
    <row r="2349" spans="1:10" ht="12" customHeight="1" x14ac:dyDescent="0.35">
      <c r="A2349" s="56"/>
      <c r="B2349" s="60">
        <v>2300</v>
      </c>
      <c r="C2349" s="61" t="s">
        <v>79</v>
      </c>
      <c r="D2349" s="62">
        <v>21248</v>
      </c>
      <c r="E2349" s="62">
        <v>-1155</v>
      </c>
      <c r="F2349" s="62">
        <f t="shared" si="2707"/>
        <v>20093</v>
      </c>
      <c r="G2349" s="62"/>
      <c r="H2349" s="62">
        <f t="shared" si="2707"/>
        <v>20093</v>
      </c>
      <c r="I2349" s="62"/>
      <c r="J2349" s="62">
        <f t="shared" si="2708"/>
        <v>20093</v>
      </c>
    </row>
    <row r="2350" spans="1:10" ht="12" hidden="1" customHeight="1" outlineLevel="1" x14ac:dyDescent="0.35">
      <c r="A2350" s="56"/>
      <c r="B2350" s="60">
        <v>2400</v>
      </c>
      <c r="C2350" s="61" t="s">
        <v>80</v>
      </c>
      <c r="D2350" s="62"/>
      <c r="E2350" s="62"/>
      <c r="F2350" s="62">
        <f t="shared" si="2707"/>
        <v>0</v>
      </c>
      <c r="G2350" s="62"/>
      <c r="H2350" s="62">
        <f t="shared" si="2707"/>
        <v>0</v>
      </c>
      <c r="I2350" s="62"/>
      <c r="J2350" s="62">
        <f t="shared" si="2708"/>
        <v>0</v>
      </c>
    </row>
    <row r="2351" spans="1:10" ht="12" customHeight="1" collapsed="1" x14ac:dyDescent="0.35">
      <c r="A2351" s="56"/>
      <c r="B2351" s="60">
        <v>2500</v>
      </c>
      <c r="C2351" s="61" t="s">
        <v>81</v>
      </c>
      <c r="D2351" s="62"/>
      <c r="E2351" s="62">
        <v>95</v>
      </c>
      <c r="F2351" s="62">
        <f t="shared" si="2707"/>
        <v>95</v>
      </c>
      <c r="G2351" s="62"/>
      <c r="H2351" s="62">
        <f t="shared" si="2707"/>
        <v>95</v>
      </c>
      <c r="I2351" s="62"/>
      <c r="J2351" s="62">
        <f t="shared" si="2708"/>
        <v>95</v>
      </c>
    </row>
    <row r="2352" spans="1:10" ht="12" hidden="1" customHeight="1" outlineLevel="1" x14ac:dyDescent="0.35">
      <c r="A2352" s="56"/>
      <c r="B2352" s="17">
        <v>3000</v>
      </c>
      <c r="C2352" s="63" t="s">
        <v>82</v>
      </c>
      <c r="D2352" s="78">
        <f t="shared" ref="D2352:F2352" si="2709">SUM(D2353:D2354)</f>
        <v>0</v>
      </c>
      <c r="E2352" s="78">
        <f t="shared" si="2709"/>
        <v>0</v>
      </c>
      <c r="F2352" s="78">
        <f t="shared" si="2709"/>
        <v>0</v>
      </c>
      <c r="G2352" s="78">
        <f t="shared" ref="G2352:H2352" si="2710">SUM(G2353:G2354)</f>
        <v>0</v>
      </c>
      <c r="H2352" s="78">
        <f t="shared" si="2710"/>
        <v>0</v>
      </c>
      <c r="I2352" s="78">
        <f t="shared" ref="I2352:J2352" si="2711">SUM(I2353:I2354)</f>
        <v>0</v>
      </c>
      <c r="J2352" s="78">
        <f t="shared" si="2711"/>
        <v>0</v>
      </c>
    </row>
    <row r="2353" spans="1:10" ht="12" hidden="1" customHeight="1" outlineLevel="1" x14ac:dyDescent="0.35">
      <c r="A2353" s="56"/>
      <c r="B2353" s="60">
        <v>3200</v>
      </c>
      <c r="C2353" s="61" t="s">
        <v>83</v>
      </c>
      <c r="D2353" s="62"/>
      <c r="E2353" s="62"/>
      <c r="F2353" s="62"/>
      <c r="G2353" s="62"/>
      <c r="H2353" s="62"/>
      <c r="I2353" s="62"/>
      <c r="J2353" s="62"/>
    </row>
    <row r="2354" spans="1:10" ht="12" hidden="1" customHeight="1" outlineLevel="1" x14ac:dyDescent="0.35">
      <c r="A2354" s="56"/>
      <c r="B2354" s="60">
        <v>3300</v>
      </c>
      <c r="C2354" s="61" t="s">
        <v>84</v>
      </c>
      <c r="D2354" s="62"/>
      <c r="E2354" s="62"/>
      <c r="F2354" s="62"/>
      <c r="G2354" s="62"/>
      <c r="H2354" s="62"/>
      <c r="I2354" s="62"/>
      <c r="J2354" s="62"/>
    </row>
    <row r="2355" spans="1:10" ht="12" hidden="1" customHeight="1" outlineLevel="1" x14ac:dyDescent="0.35">
      <c r="A2355" s="56"/>
      <c r="B2355" s="17">
        <v>4000</v>
      </c>
      <c r="C2355" s="64" t="s">
        <v>85</v>
      </c>
      <c r="D2355" s="78">
        <f t="shared" ref="D2355:F2355" si="2712">SUM(D2356:D2357)</f>
        <v>0</v>
      </c>
      <c r="E2355" s="78">
        <f t="shared" si="2712"/>
        <v>0</v>
      </c>
      <c r="F2355" s="78">
        <f t="shared" si="2712"/>
        <v>0</v>
      </c>
      <c r="G2355" s="78">
        <f t="shared" ref="G2355:H2355" si="2713">SUM(G2356:G2357)</f>
        <v>0</v>
      </c>
      <c r="H2355" s="78">
        <f t="shared" si="2713"/>
        <v>0</v>
      </c>
      <c r="I2355" s="78">
        <f t="shared" ref="I2355:J2355" si="2714">SUM(I2356:I2357)</f>
        <v>0</v>
      </c>
      <c r="J2355" s="78">
        <f t="shared" si="2714"/>
        <v>0</v>
      </c>
    </row>
    <row r="2356" spans="1:10" ht="12" hidden="1" customHeight="1" outlineLevel="1" x14ac:dyDescent="0.35">
      <c r="A2356" s="56"/>
      <c r="B2356" s="60">
        <v>4200</v>
      </c>
      <c r="C2356" s="65" t="s">
        <v>86</v>
      </c>
      <c r="D2356" s="62"/>
      <c r="E2356" s="62"/>
      <c r="F2356" s="62"/>
      <c r="G2356" s="62"/>
      <c r="H2356" s="62"/>
      <c r="I2356" s="62"/>
      <c r="J2356" s="62"/>
    </row>
    <row r="2357" spans="1:10" ht="12" hidden="1" customHeight="1" outlineLevel="1" x14ac:dyDescent="0.35">
      <c r="A2357" s="56"/>
      <c r="B2357" s="60">
        <v>4300</v>
      </c>
      <c r="C2357" s="65" t="s">
        <v>87</v>
      </c>
      <c r="D2357" s="62"/>
      <c r="E2357" s="62"/>
      <c r="F2357" s="62"/>
      <c r="G2357" s="62"/>
      <c r="H2357" s="62"/>
      <c r="I2357" s="62"/>
      <c r="J2357" s="62"/>
    </row>
    <row r="2358" spans="1:10" ht="12" customHeight="1" collapsed="1" x14ac:dyDescent="0.35">
      <c r="A2358" s="56"/>
      <c r="B2358" s="17">
        <v>5000</v>
      </c>
      <c r="C2358" s="18" t="s">
        <v>88</v>
      </c>
      <c r="D2358" s="78">
        <f t="shared" ref="D2358:F2358" si="2715">SUM(D2359:D2361)</f>
        <v>0</v>
      </c>
      <c r="E2358" s="78">
        <f t="shared" si="2715"/>
        <v>1060</v>
      </c>
      <c r="F2358" s="78">
        <f t="shared" si="2715"/>
        <v>1060</v>
      </c>
      <c r="G2358" s="78">
        <f t="shared" ref="G2358:H2358" si="2716">SUM(G2359:G2361)</f>
        <v>0</v>
      </c>
      <c r="H2358" s="78">
        <f t="shared" si="2716"/>
        <v>1060</v>
      </c>
      <c r="I2358" s="78">
        <f t="shared" ref="I2358:J2358" si="2717">SUM(I2359:I2361)</f>
        <v>0</v>
      </c>
      <c r="J2358" s="78">
        <f t="shared" si="2717"/>
        <v>1060</v>
      </c>
    </row>
    <row r="2359" spans="1:10" ht="12" customHeight="1" x14ac:dyDescent="0.35">
      <c r="A2359" s="56"/>
      <c r="B2359" s="60">
        <v>5100</v>
      </c>
      <c r="C2359" s="66" t="s">
        <v>89</v>
      </c>
      <c r="D2359" s="78"/>
      <c r="E2359" s="78"/>
      <c r="F2359" s="62">
        <f t="shared" ref="F2359:H2360" si="2718">D2359+E2359</f>
        <v>0</v>
      </c>
      <c r="G2359" s="78"/>
      <c r="H2359" s="62">
        <f t="shared" si="2718"/>
        <v>0</v>
      </c>
      <c r="I2359" s="78"/>
      <c r="J2359" s="62">
        <f t="shared" ref="J2359:J2360" si="2719">H2359+I2359</f>
        <v>0</v>
      </c>
    </row>
    <row r="2360" spans="1:10" ht="12" customHeight="1" x14ac:dyDescent="0.35">
      <c r="A2360" s="56"/>
      <c r="B2360" s="60">
        <v>5200</v>
      </c>
      <c r="C2360" s="66" t="s">
        <v>90</v>
      </c>
      <c r="D2360" s="62"/>
      <c r="E2360" s="62">
        <v>1060</v>
      </c>
      <c r="F2360" s="62">
        <f t="shared" si="2718"/>
        <v>1060</v>
      </c>
      <c r="G2360" s="62"/>
      <c r="H2360" s="62">
        <f t="shared" si="2718"/>
        <v>1060</v>
      </c>
      <c r="I2360" s="62"/>
      <c r="J2360" s="62">
        <f t="shared" si="2719"/>
        <v>1060</v>
      </c>
    </row>
    <row r="2361" spans="1:10" ht="12" hidden="1" customHeight="1" outlineLevel="1" x14ac:dyDescent="0.35">
      <c r="A2361" s="56"/>
      <c r="B2361" s="60">
        <v>5300</v>
      </c>
      <c r="C2361" s="67" t="s">
        <v>91</v>
      </c>
      <c r="D2361" s="78"/>
      <c r="E2361" s="78"/>
      <c r="F2361" s="78"/>
      <c r="G2361" s="78"/>
      <c r="H2361" s="78"/>
      <c r="I2361" s="78"/>
      <c r="J2361" s="78"/>
    </row>
    <row r="2362" spans="1:10" ht="12" hidden="1" customHeight="1" outlineLevel="1" x14ac:dyDescent="0.35">
      <c r="A2362" s="56"/>
      <c r="B2362" s="17">
        <v>6000</v>
      </c>
      <c r="C2362" s="18" t="s">
        <v>92</v>
      </c>
      <c r="D2362" s="78">
        <f t="shared" ref="D2362:F2362" si="2720">SUM(D2363:D2366)</f>
        <v>0</v>
      </c>
      <c r="E2362" s="78">
        <f t="shared" si="2720"/>
        <v>0</v>
      </c>
      <c r="F2362" s="78">
        <f t="shared" si="2720"/>
        <v>0</v>
      </c>
      <c r="G2362" s="78">
        <f t="shared" ref="G2362:H2362" si="2721">SUM(G2363:G2366)</f>
        <v>0</v>
      </c>
      <c r="H2362" s="78">
        <f t="shared" si="2721"/>
        <v>0</v>
      </c>
      <c r="I2362" s="78">
        <f t="shared" ref="I2362:J2362" si="2722">SUM(I2363:I2366)</f>
        <v>0</v>
      </c>
      <c r="J2362" s="78">
        <f t="shared" si="2722"/>
        <v>0</v>
      </c>
    </row>
    <row r="2363" spans="1:10" ht="12" hidden="1" customHeight="1" outlineLevel="1" x14ac:dyDescent="0.35">
      <c r="A2363" s="56"/>
      <c r="B2363" s="60">
        <v>6200</v>
      </c>
      <c r="C2363" s="66" t="s">
        <v>93</v>
      </c>
      <c r="D2363" s="62"/>
      <c r="E2363" s="62"/>
      <c r="F2363" s="62"/>
      <c r="G2363" s="62"/>
      <c r="H2363" s="62"/>
      <c r="I2363" s="62"/>
      <c r="J2363" s="62"/>
    </row>
    <row r="2364" spans="1:10" ht="12" hidden="1" customHeight="1" outlineLevel="1" x14ac:dyDescent="0.35">
      <c r="A2364" s="56"/>
      <c r="B2364" s="60">
        <v>6300</v>
      </c>
      <c r="C2364" s="66" t="s">
        <v>94</v>
      </c>
      <c r="D2364" s="62"/>
      <c r="E2364" s="62"/>
      <c r="F2364" s="62"/>
      <c r="G2364" s="62"/>
      <c r="H2364" s="62"/>
      <c r="I2364" s="62"/>
      <c r="J2364" s="62"/>
    </row>
    <row r="2365" spans="1:10" ht="12" hidden="1" customHeight="1" outlineLevel="1" x14ac:dyDescent="0.35">
      <c r="A2365" s="56"/>
      <c r="B2365" s="60">
        <v>6400</v>
      </c>
      <c r="C2365" s="66" t="s">
        <v>95</v>
      </c>
      <c r="D2365" s="62"/>
      <c r="E2365" s="62"/>
      <c r="F2365" s="62"/>
      <c r="G2365" s="62"/>
      <c r="H2365" s="62"/>
      <c r="I2365" s="62"/>
      <c r="J2365" s="62"/>
    </row>
    <row r="2366" spans="1:10" ht="12" hidden="1" customHeight="1" outlineLevel="1" x14ac:dyDescent="0.35">
      <c r="A2366" s="56"/>
      <c r="B2366" s="60">
        <v>6500</v>
      </c>
      <c r="C2366" s="67" t="s">
        <v>96</v>
      </c>
      <c r="D2366" s="62"/>
      <c r="E2366" s="62"/>
      <c r="F2366" s="62"/>
      <c r="G2366" s="62"/>
      <c r="H2366" s="62"/>
      <c r="I2366" s="62"/>
      <c r="J2366" s="62"/>
    </row>
    <row r="2367" spans="1:10" ht="12" hidden="1" customHeight="1" outlineLevel="1" x14ac:dyDescent="0.35">
      <c r="A2367" s="56"/>
      <c r="B2367" s="17">
        <v>7000</v>
      </c>
      <c r="C2367" s="18" t="s">
        <v>97</v>
      </c>
      <c r="D2367" s="78">
        <f t="shared" ref="D2367:F2367" si="2723">SUM(D2368:D2370)</f>
        <v>0</v>
      </c>
      <c r="E2367" s="78">
        <f t="shared" si="2723"/>
        <v>0</v>
      </c>
      <c r="F2367" s="78">
        <f t="shared" si="2723"/>
        <v>0</v>
      </c>
      <c r="G2367" s="78">
        <f t="shared" ref="G2367:H2367" si="2724">SUM(G2368:G2370)</f>
        <v>0</v>
      </c>
      <c r="H2367" s="78">
        <f t="shared" si="2724"/>
        <v>0</v>
      </c>
      <c r="I2367" s="78">
        <f t="shared" ref="I2367:J2367" si="2725">SUM(I2368:I2370)</f>
        <v>0</v>
      </c>
      <c r="J2367" s="78">
        <f t="shared" si="2725"/>
        <v>0</v>
      </c>
    </row>
    <row r="2368" spans="1:10" ht="12" hidden="1" customHeight="1" outlineLevel="1" x14ac:dyDescent="0.35">
      <c r="A2368" s="56"/>
      <c r="B2368" s="68">
        <v>7200</v>
      </c>
      <c r="C2368" s="69" t="s">
        <v>98</v>
      </c>
      <c r="D2368" s="62"/>
      <c r="E2368" s="62"/>
      <c r="F2368" s="62"/>
      <c r="G2368" s="62"/>
      <c r="H2368" s="62"/>
      <c r="I2368" s="62"/>
      <c r="J2368" s="62"/>
    </row>
    <row r="2369" spans="1:10" ht="12" hidden="1" customHeight="1" outlineLevel="1" x14ac:dyDescent="0.35">
      <c r="A2369" s="56"/>
      <c r="B2369" s="68">
        <v>7500</v>
      </c>
      <c r="C2369" s="69" t="s">
        <v>99</v>
      </c>
      <c r="D2369" s="62"/>
      <c r="E2369" s="62"/>
      <c r="F2369" s="62"/>
      <c r="G2369" s="62"/>
      <c r="H2369" s="62"/>
      <c r="I2369" s="62"/>
      <c r="J2369" s="62"/>
    </row>
    <row r="2370" spans="1:10" ht="12" hidden="1" customHeight="1" outlineLevel="1" x14ac:dyDescent="0.35">
      <c r="A2370" s="56"/>
      <c r="B2370" s="68">
        <v>7700</v>
      </c>
      <c r="C2370" s="69" t="s">
        <v>100</v>
      </c>
      <c r="D2370" s="62"/>
      <c r="E2370" s="62"/>
      <c r="F2370" s="62"/>
      <c r="G2370" s="62"/>
      <c r="H2370" s="62"/>
      <c r="I2370" s="62"/>
      <c r="J2370" s="62"/>
    </row>
    <row r="2371" spans="1:10" ht="12" hidden="1" customHeight="1" outlineLevel="1" x14ac:dyDescent="0.35">
      <c r="A2371" s="56"/>
      <c r="B2371" s="70">
        <v>8000</v>
      </c>
      <c r="C2371" s="71" t="s">
        <v>101</v>
      </c>
      <c r="D2371" s="78">
        <f t="shared" ref="D2371:F2371" si="2726">SUM(D2372:D2374)</f>
        <v>0</v>
      </c>
      <c r="E2371" s="78">
        <f t="shared" si="2726"/>
        <v>0</v>
      </c>
      <c r="F2371" s="78">
        <f t="shared" si="2726"/>
        <v>0</v>
      </c>
      <c r="G2371" s="78">
        <f t="shared" ref="G2371:H2371" si="2727">SUM(G2372:G2374)</f>
        <v>0</v>
      </c>
      <c r="H2371" s="78">
        <f t="shared" si="2727"/>
        <v>0</v>
      </c>
      <c r="I2371" s="78">
        <f t="shared" ref="I2371:J2371" si="2728">SUM(I2372:I2374)</f>
        <v>0</v>
      </c>
      <c r="J2371" s="78">
        <f t="shared" si="2728"/>
        <v>0</v>
      </c>
    </row>
    <row r="2372" spans="1:10" ht="12" hidden="1" customHeight="1" outlineLevel="1" x14ac:dyDescent="0.35">
      <c r="A2372" s="56"/>
      <c r="B2372" s="72">
        <v>8100</v>
      </c>
      <c r="C2372" s="73" t="s">
        <v>102</v>
      </c>
      <c r="D2372" s="78"/>
      <c r="E2372" s="78"/>
      <c r="F2372" s="78"/>
      <c r="G2372" s="78"/>
      <c r="H2372" s="78"/>
      <c r="I2372" s="78"/>
      <c r="J2372" s="78"/>
    </row>
    <row r="2373" spans="1:10" ht="12" hidden="1" customHeight="1" outlineLevel="1" x14ac:dyDescent="0.35">
      <c r="A2373" s="56"/>
      <c r="B2373" s="72">
        <v>8600</v>
      </c>
      <c r="C2373" s="73" t="s">
        <v>103</v>
      </c>
      <c r="D2373" s="78"/>
      <c r="E2373" s="78"/>
      <c r="F2373" s="78"/>
      <c r="G2373" s="78"/>
      <c r="H2373" s="78"/>
      <c r="I2373" s="78"/>
      <c r="J2373" s="78"/>
    </row>
    <row r="2374" spans="1:10" ht="12" hidden="1" customHeight="1" outlineLevel="1" x14ac:dyDescent="0.35">
      <c r="A2374" s="56"/>
      <c r="B2374" s="72">
        <v>8900</v>
      </c>
      <c r="C2374" s="73" t="s">
        <v>104</v>
      </c>
      <c r="D2374" s="78"/>
      <c r="E2374" s="78"/>
      <c r="F2374" s="78"/>
      <c r="G2374" s="78"/>
      <c r="H2374" s="78"/>
      <c r="I2374" s="78"/>
      <c r="J2374" s="78"/>
    </row>
    <row r="2375" spans="1:10" ht="12" customHeight="1" collapsed="1" x14ac:dyDescent="0.35">
      <c r="A2375" s="90" t="s">
        <v>230</v>
      </c>
      <c r="B2375" s="91"/>
      <c r="C2375" s="92" t="s">
        <v>231</v>
      </c>
      <c r="D2375" s="93">
        <f t="shared" ref="D2375:F2375" si="2729">D2376+D2392+D2405</f>
        <v>876784</v>
      </c>
      <c r="E2375" s="93">
        <f t="shared" si="2729"/>
        <v>176704</v>
      </c>
      <c r="F2375" s="93">
        <f t="shared" si="2729"/>
        <v>1053488</v>
      </c>
      <c r="G2375" s="93">
        <f t="shared" ref="G2375:H2375" si="2730">G2376+G2392+G2405</f>
        <v>168503</v>
      </c>
      <c r="H2375" s="93">
        <f t="shared" si="2730"/>
        <v>1221991</v>
      </c>
      <c r="I2375" s="93">
        <f t="shared" ref="I2375:J2375" si="2731">I2376+I2392+I2405</f>
        <v>187546</v>
      </c>
      <c r="J2375" s="93">
        <f t="shared" si="2731"/>
        <v>1409537</v>
      </c>
    </row>
    <row r="2376" spans="1:10" ht="12" customHeight="1" x14ac:dyDescent="0.35">
      <c r="A2376" s="56"/>
      <c r="B2376" s="46"/>
      <c r="C2376" s="47" t="s">
        <v>283</v>
      </c>
      <c r="D2376" s="48">
        <f t="shared" ref="D2376:F2376" si="2732">D2377+D2380+D2386+D2389+D2396+D2401</f>
        <v>866565</v>
      </c>
      <c r="E2376" s="48">
        <f t="shared" si="2732"/>
        <v>168365</v>
      </c>
      <c r="F2376" s="48">
        <f t="shared" si="2732"/>
        <v>1034930</v>
      </c>
      <c r="G2376" s="48">
        <f t="shared" ref="G2376:H2376" si="2733">G2377+G2380+G2386+G2389+G2396+G2401</f>
        <v>168600</v>
      </c>
      <c r="H2376" s="48">
        <f t="shared" si="2733"/>
        <v>1203530</v>
      </c>
      <c r="I2376" s="48">
        <f t="shared" ref="I2376:J2376" si="2734">I2377+I2380+I2386+I2389+I2396+I2401</f>
        <v>187546</v>
      </c>
      <c r="J2376" s="48">
        <f t="shared" si="2734"/>
        <v>1391076</v>
      </c>
    </row>
    <row r="2377" spans="1:10" ht="12" customHeight="1" x14ac:dyDescent="0.35">
      <c r="A2377" s="56"/>
      <c r="B2377" s="49">
        <v>1000</v>
      </c>
      <c r="C2377" s="50" t="s">
        <v>73</v>
      </c>
      <c r="D2377" s="48">
        <f t="shared" ref="D2377:F2377" si="2735">SUM(D2378:D2379)</f>
        <v>340635</v>
      </c>
      <c r="E2377" s="48">
        <f t="shared" si="2735"/>
        <v>32258</v>
      </c>
      <c r="F2377" s="48">
        <f t="shared" si="2735"/>
        <v>372893</v>
      </c>
      <c r="G2377" s="48">
        <f t="shared" ref="G2377:H2377" si="2736">SUM(G2378:G2379)</f>
        <v>8647</v>
      </c>
      <c r="H2377" s="48">
        <f t="shared" si="2736"/>
        <v>381540</v>
      </c>
      <c r="I2377" s="48">
        <f t="shared" ref="I2377:J2377" si="2737">SUM(I2378:I2379)</f>
        <v>-1302</v>
      </c>
      <c r="J2377" s="48">
        <f t="shared" si="2737"/>
        <v>380238</v>
      </c>
    </row>
    <row r="2378" spans="1:10" ht="12" customHeight="1" x14ac:dyDescent="0.35">
      <c r="A2378" s="56"/>
      <c r="B2378" s="52">
        <v>1100</v>
      </c>
      <c r="C2378" s="53" t="s">
        <v>74</v>
      </c>
      <c r="D2378" s="54">
        <v>272915</v>
      </c>
      <c r="E2378" s="54">
        <v>26566</v>
      </c>
      <c r="F2378" s="54">
        <f>D2378+E2378</f>
        <v>299481</v>
      </c>
      <c r="G2378" s="54">
        <v>6945</v>
      </c>
      <c r="H2378" s="54">
        <f>F2378+G2378</f>
        <v>306426</v>
      </c>
      <c r="I2378" s="54">
        <v>-1054</v>
      </c>
      <c r="J2378" s="54">
        <f>H2378+I2378</f>
        <v>305372</v>
      </c>
    </row>
    <row r="2379" spans="1:10" ht="12" customHeight="1" x14ac:dyDescent="0.35">
      <c r="A2379" s="56"/>
      <c r="B2379" s="52">
        <v>1200</v>
      </c>
      <c r="C2379" s="55" t="s">
        <v>75</v>
      </c>
      <c r="D2379" s="54">
        <v>67720</v>
      </c>
      <c r="E2379" s="54">
        <v>5692</v>
      </c>
      <c r="F2379" s="54">
        <f>D2379+E2379</f>
        <v>73412</v>
      </c>
      <c r="G2379" s="54">
        <v>1702</v>
      </c>
      <c r="H2379" s="54">
        <f>F2379+G2379</f>
        <v>75114</v>
      </c>
      <c r="I2379" s="54">
        <v>-248</v>
      </c>
      <c r="J2379" s="54">
        <f>H2379+I2379</f>
        <v>74866</v>
      </c>
    </row>
    <row r="2380" spans="1:10" ht="12" customHeight="1" x14ac:dyDescent="0.35">
      <c r="A2380" s="56"/>
      <c r="B2380" s="57">
        <v>2000</v>
      </c>
      <c r="C2380" s="58" t="s">
        <v>76</v>
      </c>
      <c r="D2380" s="78">
        <f t="shared" ref="D2380:F2380" si="2738">SUM(D2381:D2385)</f>
        <v>525023</v>
      </c>
      <c r="E2380" s="78">
        <f t="shared" si="2738"/>
        <v>127495</v>
      </c>
      <c r="F2380" s="78">
        <f t="shared" si="2738"/>
        <v>652518</v>
      </c>
      <c r="G2380" s="78">
        <f t="shared" ref="G2380:H2380" si="2739">SUM(G2381:G2385)</f>
        <v>159953</v>
      </c>
      <c r="H2380" s="78">
        <f t="shared" si="2739"/>
        <v>812471</v>
      </c>
      <c r="I2380" s="78">
        <f t="shared" ref="I2380:J2380" si="2740">SUM(I2381:I2385)</f>
        <v>167408</v>
      </c>
      <c r="J2380" s="78">
        <f t="shared" si="2740"/>
        <v>979879</v>
      </c>
    </row>
    <row r="2381" spans="1:10" ht="12" customHeight="1" x14ac:dyDescent="0.35">
      <c r="A2381" s="56"/>
      <c r="B2381" s="60">
        <v>2100</v>
      </c>
      <c r="C2381" s="61" t="s">
        <v>77</v>
      </c>
      <c r="D2381" s="62">
        <v>240400</v>
      </c>
      <c r="E2381" s="62">
        <v>22894</v>
      </c>
      <c r="F2381" s="62">
        <f t="shared" ref="F2381:H2383" si="2741">D2381+E2381</f>
        <v>263294</v>
      </c>
      <c r="G2381" s="62">
        <v>160178</v>
      </c>
      <c r="H2381" s="62">
        <f t="shared" si="2741"/>
        <v>423472</v>
      </c>
      <c r="I2381" s="62">
        <v>120662</v>
      </c>
      <c r="J2381" s="62">
        <f t="shared" ref="J2381:J2383" si="2742">H2381+I2381</f>
        <v>544134</v>
      </c>
    </row>
    <row r="2382" spans="1:10" ht="12" customHeight="1" x14ac:dyDescent="0.35">
      <c r="A2382" s="56"/>
      <c r="B2382" s="60">
        <v>2200</v>
      </c>
      <c r="C2382" s="61" t="s">
        <v>78</v>
      </c>
      <c r="D2382" s="62">
        <v>279291</v>
      </c>
      <c r="E2382" s="62">
        <v>97900</v>
      </c>
      <c r="F2382" s="62">
        <f t="shared" si="2741"/>
        <v>377191</v>
      </c>
      <c r="G2382" s="62">
        <v>-237</v>
      </c>
      <c r="H2382" s="62">
        <f t="shared" si="2741"/>
        <v>376954</v>
      </c>
      <c r="I2382" s="62">
        <v>46746</v>
      </c>
      <c r="J2382" s="62">
        <f t="shared" si="2742"/>
        <v>423700</v>
      </c>
    </row>
    <row r="2383" spans="1:10" ht="12" customHeight="1" x14ac:dyDescent="0.35">
      <c r="A2383" s="56"/>
      <c r="B2383" s="60">
        <v>2300</v>
      </c>
      <c r="C2383" s="61" t="s">
        <v>79</v>
      </c>
      <c r="D2383" s="62">
        <v>5332</v>
      </c>
      <c r="E2383" s="62">
        <v>6701</v>
      </c>
      <c r="F2383" s="62">
        <f t="shared" si="2741"/>
        <v>12033</v>
      </c>
      <c r="G2383" s="62">
        <v>12</v>
      </c>
      <c r="H2383" s="62">
        <f t="shared" si="2741"/>
        <v>12045</v>
      </c>
      <c r="I2383" s="62"/>
      <c r="J2383" s="62">
        <f t="shared" si="2742"/>
        <v>12045</v>
      </c>
    </row>
    <row r="2384" spans="1:10" ht="12" hidden="1" customHeight="1" outlineLevel="1" x14ac:dyDescent="0.35">
      <c r="A2384" s="56"/>
      <c r="B2384" s="60">
        <v>2400</v>
      </c>
      <c r="C2384" s="61" t="s">
        <v>80</v>
      </c>
      <c r="D2384" s="62"/>
      <c r="E2384" s="62"/>
      <c r="F2384" s="62"/>
      <c r="G2384" s="62"/>
      <c r="H2384" s="62"/>
      <c r="I2384" s="62"/>
      <c r="J2384" s="62"/>
    </row>
    <row r="2385" spans="1:10" ht="12" hidden="1" customHeight="1" outlineLevel="1" x14ac:dyDescent="0.35">
      <c r="A2385" s="56"/>
      <c r="B2385" s="60">
        <v>2500</v>
      </c>
      <c r="C2385" s="61" t="s">
        <v>81</v>
      </c>
      <c r="D2385" s="62"/>
      <c r="E2385" s="62"/>
      <c r="F2385" s="62"/>
      <c r="G2385" s="62"/>
      <c r="H2385" s="62"/>
      <c r="I2385" s="62"/>
      <c r="J2385" s="62"/>
    </row>
    <row r="2386" spans="1:10" ht="12" customHeight="1" collapsed="1" x14ac:dyDescent="0.35">
      <c r="A2386" s="56"/>
      <c r="B2386" s="17">
        <v>3000</v>
      </c>
      <c r="C2386" s="63" t="s">
        <v>82</v>
      </c>
      <c r="D2386" s="78">
        <f t="shared" ref="D2386:F2386" si="2743">SUM(D2387:D2388)</f>
        <v>907</v>
      </c>
      <c r="E2386" s="78">
        <f t="shared" si="2743"/>
        <v>-598</v>
      </c>
      <c r="F2386" s="78">
        <f t="shared" si="2743"/>
        <v>309</v>
      </c>
      <c r="G2386" s="78">
        <f t="shared" ref="G2386:H2386" si="2744">SUM(G2387:G2388)</f>
        <v>0</v>
      </c>
      <c r="H2386" s="78">
        <f t="shared" si="2744"/>
        <v>309</v>
      </c>
      <c r="I2386" s="78">
        <f t="shared" ref="I2386:J2386" si="2745">SUM(I2387:I2388)</f>
        <v>21440</v>
      </c>
      <c r="J2386" s="78">
        <f t="shared" si="2745"/>
        <v>21749</v>
      </c>
    </row>
    <row r="2387" spans="1:10" ht="12" customHeight="1" x14ac:dyDescent="0.35">
      <c r="A2387" s="56"/>
      <c r="B2387" s="60">
        <v>3200</v>
      </c>
      <c r="C2387" s="61" t="s">
        <v>83</v>
      </c>
      <c r="D2387" s="62">
        <v>907</v>
      </c>
      <c r="E2387" s="62">
        <v>-598</v>
      </c>
      <c r="F2387" s="62">
        <f>D2387+E2387</f>
        <v>309</v>
      </c>
      <c r="G2387" s="62"/>
      <c r="H2387" s="62">
        <f>F2387+G2387</f>
        <v>309</v>
      </c>
      <c r="I2387" s="62">
        <v>21440</v>
      </c>
      <c r="J2387" s="62">
        <f>H2387+I2387</f>
        <v>21749</v>
      </c>
    </row>
    <row r="2388" spans="1:10" ht="12" hidden="1" customHeight="1" outlineLevel="1" x14ac:dyDescent="0.35">
      <c r="A2388" s="56"/>
      <c r="B2388" s="60">
        <v>3300</v>
      </c>
      <c r="C2388" s="61" t="s">
        <v>84</v>
      </c>
      <c r="D2388" s="62"/>
      <c r="E2388" s="62"/>
      <c r="F2388" s="62"/>
      <c r="G2388" s="62"/>
      <c r="H2388" s="62"/>
      <c r="I2388" s="62"/>
      <c r="J2388" s="62"/>
    </row>
    <row r="2389" spans="1:10" ht="12" hidden="1" customHeight="1" outlineLevel="1" x14ac:dyDescent="0.35">
      <c r="A2389" s="56"/>
      <c r="B2389" s="17">
        <v>4000</v>
      </c>
      <c r="C2389" s="64" t="s">
        <v>85</v>
      </c>
      <c r="D2389" s="78">
        <f t="shared" ref="D2389:F2389" si="2746">SUM(D2390:D2391)</f>
        <v>0</v>
      </c>
      <c r="E2389" s="78">
        <f t="shared" si="2746"/>
        <v>0</v>
      </c>
      <c r="F2389" s="78">
        <f t="shared" si="2746"/>
        <v>0</v>
      </c>
      <c r="G2389" s="78">
        <f t="shared" ref="G2389:H2389" si="2747">SUM(G2390:G2391)</f>
        <v>0</v>
      </c>
      <c r="H2389" s="78">
        <f t="shared" si="2747"/>
        <v>0</v>
      </c>
      <c r="I2389" s="78">
        <f t="shared" ref="I2389:J2389" si="2748">SUM(I2390:I2391)</f>
        <v>0</v>
      </c>
      <c r="J2389" s="78">
        <f t="shared" si="2748"/>
        <v>0</v>
      </c>
    </row>
    <row r="2390" spans="1:10" ht="12" hidden="1" customHeight="1" outlineLevel="1" x14ac:dyDescent="0.35">
      <c r="A2390" s="56"/>
      <c r="B2390" s="60">
        <v>4200</v>
      </c>
      <c r="C2390" s="65" t="s">
        <v>86</v>
      </c>
      <c r="D2390" s="62"/>
      <c r="E2390" s="62"/>
      <c r="F2390" s="62"/>
      <c r="G2390" s="62"/>
      <c r="H2390" s="62"/>
      <c r="I2390" s="62"/>
      <c r="J2390" s="62"/>
    </row>
    <row r="2391" spans="1:10" ht="12" hidden="1" customHeight="1" outlineLevel="1" x14ac:dyDescent="0.35">
      <c r="A2391" s="56"/>
      <c r="B2391" s="60">
        <v>4300</v>
      </c>
      <c r="C2391" s="65" t="s">
        <v>87</v>
      </c>
      <c r="D2391" s="62"/>
      <c r="E2391" s="62"/>
      <c r="F2391" s="62"/>
      <c r="G2391" s="62"/>
      <c r="H2391" s="62"/>
      <c r="I2391" s="62"/>
      <c r="J2391" s="62"/>
    </row>
    <row r="2392" spans="1:10" ht="12" customHeight="1" collapsed="1" x14ac:dyDescent="0.35">
      <c r="A2392" s="56"/>
      <c r="B2392" s="17">
        <v>5000</v>
      </c>
      <c r="C2392" s="18" t="s">
        <v>88</v>
      </c>
      <c r="D2392" s="78">
        <f t="shared" ref="D2392:F2392" si="2749">SUM(D2393:D2395)</f>
        <v>10219</v>
      </c>
      <c r="E2392" s="78">
        <f t="shared" si="2749"/>
        <v>8339</v>
      </c>
      <c r="F2392" s="78">
        <f t="shared" si="2749"/>
        <v>18558</v>
      </c>
      <c r="G2392" s="78">
        <f t="shared" ref="G2392:H2392" si="2750">SUM(G2393:G2395)</f>
        <v>-97</v>
      </c>
      <c r="H2392" s="78">
        <f t="shared" si="2750"/>
        <v>18461</v>
      </c>
      <c r="I2392" s="78">
        <f t="shared" ref="I2392:J2392" si="2751">SUM(I2393:I2395)</f>
        <v>0</v>
      </c>
      <c r="J2392" s="78">
        <f t="shared" si="2751"/>
        <v>18461</v>
      </c>
    </row>
    <row r="2393" spans="1:10" ht="12" customHeight="1" x14ac:dyDescent="0.35">
      <c r="A2393" s="56"/>
      <c r="B2393" s="60">
        <v>5100</v>
      </c>
      <c r="C2393" s="66" t="s">
        <v>89</v>
      </c>
      <c r="D2393" s="62"/>
      <c r="E2393" s="62">
        <v>2341</v>
      </c>
      <c r="F2393" s="62">
        <f t="shared" ref="F2393:H2394" si="2752">D2393+E2393</f>
        <v>2341</v>
      </c>
      <c r="G2393" s="62"/>
      <c r="H2393" s="62">
        <f t="shared" si="2752"/>
        <v>2341</v>
      </c>
      <c r="I2393" s="62"/>
      <c r="J2393" s="62">
        <f t="shared" ref="J2393:J2394" si="2753">H2393+I2393</f>
        <v>2341</v>
      </c>
    </row>
    <row r="2394" spans="1:10" ht="12" customHeight="1" x14ac:dyDescent="0.35">
      <c r="A2394" s="56"/>
      <c r="B2394" s="60">
        <v>5200</v>
      </c>
      <c r="C2394" s="66" t="s">
        <v>90</v>
      </c>
      <c r="D2394" s="62">
        <v>10219</v>
      </c>
      <c r="E2394" s="62">
        <v>5998</v>
      </c>
      <c r="F2394" s="62">
        <f t="shared" si="2752"/>
        <v>16217</v>
      </c>
      <c r="G2394" s="62">
        <v>-97</v>
      </c>
      <c r="H2394" s="62">
        <f t="shared" si="2752"/>
        <v>16120</v>
      </c>
      <c r="I2394" s="62"/>
      <c r="J2394" s="62">
        <f t="shared" si="2753"/>
        <v>16120</v>
      </c>
    </row>
    <row r="2395" spans="1:10" ht="12" hidden="1" customHeight="1" outlineLevel="1" x14ac:dyDescent="0.35">
      <c r="A2395" s="56"/>
      <c r="B2395" s="60">
        <v>5300</v>
      </c>
      <c r="C2395" s="67" t="s">
        <v>91</v>
      </c>
      <c r="D2395" s="78"/>
      <c r="E2395" s="78"/>
      <c r="F2395" s="78"/>
      <c r="G2395" s="78"/>
      <c r="H2395" s="78"/>
      <c r="I2395" s="78"/>
      <c r="J2395" s="78"/>
    </row>
    <row r="2396" spans="1:10" ht="12" hidden="1" customHeight="1" outlineLevel="1" x14ac:dyDescent="0.35">
      <c r="A2396" s="56"/>
      <c r="B2396" s="17">
        <v>6000</v>
      </c>
      <c r="C2396" s="18" t="s">
        <v>92</v>
      </c>
      <c r="D2396" s="78">
        <f t="shared" ref="D2396:F2396" si="2754">SUM(D2397:D2400)</f>
        <v>0</v>
      </c>
      <c r="E2396" s="78">
        <f t="shared" si="2754"/>
        <v>0</v>
      </c>
      <c r="F2396" s="78">
        <f t="shared" si="2754"/>
        <v>0</v>
      </c>
      <c r="G2396" s="78">
        <f t="shared" ref="G2396:H2396" si="2755">SUM(G2397:G2400)</f>
        <v>0</v>
      </c>
      <c r="H2396" s="78">
        <f t="shared" si="2755"/>
        <v>0</v>
      </c>
      <c r="I2396" s="78">
        <f t="shared" ref="I2396:J2396" si="2756">SUM(I2397:I2400)</f>
        <v>0</v>
      </c>
      <c r="J2396" s="78">
        <f t="shared" si="2756"/>
        <v>0</v>
      </c>
    </row>
    <row r="2397" spans="1:10" ht="12" hidden="1" customHeight="1" outlineLevel="1" x14ac:dyDescent="0.35">
      <c r="A2397" s="56"/>
      <c r="B2397" s="60">
        <v>6200</v>
      </c>
      <c r="C2397" s="66" t="s">
        <v>93</v>
      </c>
      <c r="D2397" s="62"/>
      <c r="E2397" s="62"/>
      <c r="F2397" s="62"/>
      <c r="G2397" s="62"/>
      <c r="H2397" s="62"/>
      <c r="I2397" s="62"/>
      <c r="J2397" s="62"/>
    </row>
    <row r="2398" spans="1:10" ht="12" hidden="1" customHeight="1" outlineLevel="1" x14ac:dyDescent="0.35">
      <c r="A2398" s="56"/>
      <c r="B2398" s="60">
        <v>6300</v>
      </c>
      <c r="C2398" s="66" t="s">
        <v>94</v>
      </c>
      <c r="D2398" s="62"/>
      <c r="E2398" s="62"/>
      <c r="F2398" s="62"/>
      <c r="G2398" s="62"/>
      <c r="H2398" s="62"/>
      <c r="I2398" s="62"/>
      <c r="J2398" s="62"/>
    </row>
    <row r="2399" spans="1:10" ht="12" hidden="1" customHeight="1" outlineLevel="1" x14ac:dyDescent="0.35">
      <c r="A2399" s="56"/>
      <c r="B2399" s="60">
        <v>6400</v>
      </c>
      <c r="C2399" s="66" t="s">
        <v>95</v>
      </c>
      <c r="D2399" s="62"/>
      <c r="E2399" s="62"/>
      <c r="F2399" s="62"/>
      <c r="G2399" s="62"/>
      <c r="H2399" s="62"/>
      <c r="I2399" s="62"/>
      <c r="J2399" s="62"/>
    </row>
    <row r="2400" spans="1:10" ht="12" hidden="1" customHeight="1" outlineLevel="1" x14ac:dyDescent="0.35">
      <c r="A2400" s="56"/>
      <c r="B2400" s="60">
        <v>6500</v>
      </c>
      <c r="C2400" s="67" t="s">
        <v>96</v>
      </c>
      <c r="D2400" s="62"/>
      <c r="E2400" s="62"/>
      <c r="F2400" s="62"/>
      <c r="G2400" s="62"/>
      <c r="H2400" s="62"/>
      <c r="I2400" s="62"/>
      <c r="J2400" s="62"/>
    </row>
    <row r="2401" spans="1:10" ht="12" customHeight="1" collapsed="1" x14ac:dyDescent="0.35">
      <c r="A2401" s="56"/>
      <c r="B2401" s="17">
        <v>7000</v>
      </c>
      <c r="C2401" s="18" t="s">
        <v>97</v>
      </c>
      <c r="D2401" s="78">
        <f t="shared" ref="D2401:F2401" si="2757">SUM(D2402:D2404)</f>
        <v>0</v>
      </c>
      <c r="E2401" s="78">
        <f t="shared" si="2757"/>
        <v>9210</v>
      </c>
      <c r="F2401" s="78">
        <f t="shared" si="2757"/>
        <v>9210</v>
      </c>
      <c r="G2401" s="78">
        <f t="shared" ref="G2401:H2401" si="2758">SUM(G2402:G2404)</f>
        <v>0</v>
      </c>
      <c r="H2401" s="78">
        <f t="shared" si="2758"/>
        <v>9210</v>
      </c>
      <c r="I2401" s="78">
        <f t="shared" ref="I2401:J2401" si="2759">SUM(I2402:I2404)</f>
        <v>0</v>
      </c>
      <c r="J2401" s="78">
        <f t="shared" si="2759"/>
        <v>9210</v>
      </c>
    </row>
    <row r="2402" spans="1:10" ht="12" customHeight="1" x14ac:dyDescent="0.35">
      <c r="A2402" s="56"/>
      <c r="B2402" s="68">
        <v>7200</v>
      </c>
      <c r="C2402" s="69" t="s">
        <v>98</v>
      </c>
      <c r="D2402" s="62"/>
      <c r="E2402" s="62">
        <v>9210</v>
      </c>
      <c r="F2402" s="62">
        <f t="shared" ref="F2402:H2404" si="2760">D2402+E2402</f>
        <v>9210</v>
      </c>
      <c r="G2402" s="62"/>
      <c r="H2402" s="62">
        <f t="shared" si="2760"/>
        <v>9210</v>
      </c>
      <c r="I2402" s="62"/>
      <c r="J2402" s="62">
        <f t="shared" ref="J2402:J2404" si="2761">H2402+I2402</f>
        <v>9210</v>
      </c>
    </row>
    <row r="2403" spans="1:10" ht="12" hidden="1" customHeight="1" outlineLevel="1" x14ac:dyDescent="0.35">
      <c r="A2403" s="56"/>
      <c r="B2403" s="68">
        <v>7500</v>
      </c>
      <c r="C2403" s="69" t="s">
        <v>99</v>
      </c>
      <c r="D2403" s="62"/>
      <c r="E2403" s="62"/>
      <c r="F2403" s="62">
        <f t="shared" si="2760"/>
        <v>0</v>
      </c>
      <c r="G2403" s="62"/>
      <c r="H2403" s="62">
        <f t="shared" si="2760"/>
        <v>0</v>
      </c>
      <c r="I2403" s="62"/>
      <c r="J2403" s="62">
        <f t="shared" si="2761"/>
        <v>0</v>
      </c>
    </row>
    <row r="2404" spans="1:10" ht="12" hidden="1" customHeight="1" outlineLevel="1" x14ac:dyDescent="0.35">
      <c r="A2404" s="56"/>
      <c r="B2404" s="68">
        <v>7700</v>
      </c>
      <c r="C2404" s="69" t="s">
        <v>100</v>
      </c>
      <c r="D2404" s="62"/>
      <c r="E2404" s="62"/>
      <c r="F2404" s="62">
        <f t="shared" si="2760"/>
        <v>0</v>
      </c>
      <c r="G2404" s="62"/>
      <c r="H2404" s="62">
        <f t="shared" si="2760"/>
        <v>0</v>
      </c>
      <c r="I2404" s="62"/>
      <c r="J2404" s="62">
        <f t="shared" si="2761"/>
        <v>0</v>
      </c>
    </row>
    <row r="2405" spans="1:10" ht="12" hidden="1" customHeight="1" outlineLevel="1" x14ac:dyDescent="0.35">
      <c r="A2405" s="56"/>
      <c r="B2405" s="70">
        <v>8000</v>
      </c>
      <c r="C2405" s="71" t="s">
        <v>101</v>
      </c>
      <c r="D2405" s="78">
        <f t="shared" ref="D2405:F2405" si="2762">SUM(D2406:D2408)</f>
        <v>0</v>
      </c>
      <c r="E2405" s="78">
        <f t="shared" si="2762"/>
        <v>0</v>
      </c>
      <c r="F2405" s="78">
        <f t="shared" si="2762"/>
        <v>0</v>
      </c>
      <c r="G2405" s="78">
        <f t="shared" ref="G2405:H2405" si="2763">SUM(G2406:G2408)</f>
        <v>0</v>
      </c>
      <c r="H2405" s="78">
        <f t="shared" si="2763"/>
        <v>0</v>
      </c>
      <c r="I2405" s="78">
        <f t="shared" ref="I2405:J2405" si="2764">SUM(I2406:I2408)</f>
        <v>0</v>
      </c>
      <c r="J2405" s="78">
        <f t="shared" si="2764"/>
        <v>0</v>
      </c>
    </row>
    <row r="2406" spans="1:10" ht="12" hidden="1" customHeight="1" outlineLevel="1" x14ac:dyDescent="0.35">
      <c r="A2406" s="56"/>
      <c r="B2406" s="72">
        <v>8100</v>
      </c>
      <c r="C2406" s="73" t="s">
        <v>102</v>
      </c>
      <c r="D2406" s="78"/>
      <c r="E2406" s="78"/>
      <c r="F2406" s="62">
        <f>D2406+E2406</f>
        <v>0</v>
      </c>
      <c r="G2406" s="78"/>
      <c r="H2406" s="62">
        <f>F2406+G2406</f>
        <v>0</v>
      </c>
      <c r="I2406" s="78"/>
      <c r="J2406" s="62">
        <f>H2406+I2406</f>
        <v>0</v>
      </c>
    </row>
    <row r="2407" spans="1:10" ht="12" hidden="1" customHeight="1" outlineLevel="1" x14ac:dyDescent="0.35">
      <c r="A2407" s="56"/>
      <c r="B2407" s="72">
        <v>8600</v>
      </c>
      <c r="C2407" s="73" t="s">
        <v>103</v>
      </c>
      <c r="D2407" s="78"/>
      <c r="E2407" s="78"/>
      <c r="F2407" s="78"/>
      <c r="G2407" s="78"/>
      <c r="H2407" s="78"/>
      <c r="I2407" s="78"/>
      <c r="J2407" s="78"/>
    </row>
    <row r="2408" spans="1:10" ht="12" hidden="1" customHeight="1" outlineLevel="1" x14ac:dyDescent="0.35">
      <c r="A2408" s="56"/>
      <c r="B2408" s="72">
        <v>8900</v>
      </c>
      <c r="C2408" s="73" t="s">
        <v>104</v>
      </c>
      <c r="D2408" s="78"/>
      <c r="E2408" s="78"/>
      <c r="F2408" s="78"/>
      <c r="G2408" s="78"/>
      <c r="H2408" s="78"/>
      <c r="I2408" s="78"/>
      <c r="J2408" s="78"/>
    </row>
    <row r="2409" spans="1:10" ht="12" customHeight="1" collapsed="1" x14ac:dyDescent="0.35">
      <c r="A2409" s="74" t="s">
        <v>232</v>
      </c>
      <c r="B2409" s="75"/>
      <c r="C2409" s="76" t="s">
        <v>233</v>
      </c>
      <c r="D2409" s="77">
        <f t="shared" ref="D2409:F2409" si="2765">D2410+D2426+D2439</f>
        <v>1947726</v>
      </c>
      <c r="E2409" s="77">
        <f t="shared" si="2765"/>
        <v>262842</v>
      </c>
      <c r="F2409" s="77">
        <f t="shared" si="2765"/>
        <v>2210568</v>
      </c>
      <c r="G2409" s="77">
        <f t="shared" ref="G2409:H2409" si="2766">G2410+G2426+G2439</f>
        <v>10708</v>
      </c>
      <c r="H2409" s="77">
        <f t="shared" si="2766"/>
        <v>2221276</v>
      </c>
      <c r="I2409" s="77">
        <f t="shared" ref="I2409:J2409" si="2767">I2410+I2426+I2439</f>
        <v>15487</v>
      </c>
      <c r="J2409" s="77">
        <f t="shared" si="2767"/>
        <v>2236763</v>
      </c>
    </row>
    <row r="2410" spans="1:10" ht="12" customHeight="1" x14ac:dyDescent="0.35">
      <c r="A2410" s="45"/>
      <c r="B2410" s="46"/>
      <c r="C2410" s="47" t="s">
        <v>283</v>
      </c>
      <c r="D2410" s="48">
        <f t="shared" ref="D2410:F2410" si="2768">D2411+D2414+D2420+D2423+D2430+D2435</f>
        <v>1945026</v>
      </c>
      <c r="E2410" s="48">
        <f t="shared" si="2768"/>
        <v>262842</v>
      </c>
      <c r="F2410" s="48">
        <f t="shared" si="2768"/>
        <v>2207868</v>
      </c>
      <c r="G2410" s="48">
        <f t="shared" ref="G2410:H2410" si="2769">G2411+G2414+G2420+G2423+G2430+G2435</f>
        <v>10708</v>
      </c>
      <c r="H2410" s="48">
        <f t="shared" si="2769"/>
        <v>2218576</v>
      </c>
      <c r="I2410" s="48">
        <f t="shared" ref="I2410:J2410" si="2770">I2411+I2414+I2420+I2423+I2430+I2435</f>
        <v>15487</v>
      </c>
      <c r="J2410" s="48">
        <f t="shared" si="2770"/>
        <v>2234063</v>
      </c>
    </row>
    <row r="2411" spans="1:10" ht="12" customHeight="1" x14ac:dyDescent="0.35">
      <c r="A2411" s="45"/>
      <c r="B2411" s="49">
        <v>1000</v>
      </c>
      <c r="C2411" s="50" t="s">
        <v>73</v>
      </c>
      <c r="D2411" s="51">
        <f t="shared" ref="D2411:F2426" si="2771">D2445+D2479</f>
        <v>440755</v>
      </c>
      <c r="E2411" s="51">
        <f t="shared" si="2771"/>
        <v>3392</v>
      </c>
      <c r="F2411" s="51">
        <f t="shared" si="2771"/>
        <v>444147</v>
      </c>
      <c r="G2411" s="51">
        <f t="shared" ref="G2411:H2411" si="2772">G2445+G2479</f>
        <v>-120</v>
      </c>
      <c r="H2411" s="51">
        <f t="shared" si="2772"/>
        <v>444027</v>
      </c>
      <c r="I2411" s="51">
        <f t="shared" ref="I2411:J2411" si="2773">I2445+I2479</f>
        <v>23969</v>
      </c>
      <c r="J2411" s="51">
        <f t="shared" si="2773"/>
        <v>467996</v>
      </c>
    </row>
    <row r="2412" spans="1:10" ht="12" customHeight="1" x14ac:dyDescent="0.35">
      <c r="A2412" s="45"/>
      <c r="B2412" s="52">
        <v>1100</v>
      </c>
      <c r="C2412" s="53" t="s">
        <v>74</v>
      </c>
      <c r="D2412" s="54">
        <f t="shared" si="2771"/>
        <v>341605</v>
      </c>
      <c r="E2412" s="54">
        <f t="shared" si="2771"/>
        <v>3156</v>
      </c>
      <c r="F2412" s="54">
        <f t="shared" si="2771"/>
        <v>344761</v>
      </c>
      <c r="G2412" s="54">
        <f t="shared" ref="G2412:H2412" si="2774">G2446+G2480</f>
        <v>0</v>
      </c>
      <c r="H2412" s="54">
        <f t="shared" si="2774"/>
        <v>344761</v>
      </c>
      <c r="I2412" s="54">
        <f t="shared" ref="I2412:J2412" si="2775">I2446+I2480</f>
        <v>23333</v>
      </c>
      <c r="J2412" s="54">
        <f t="shared" si="2775"/>
        <v>368094</v>
      </c>
    </row>
    <row r="2413" spans="1:10" ht="12" customHeight="1" x14ac:dyDescent="0.35">
      <c r="A2413" s="45"/>
      <c r="B2413" s="52">
        <v>1200</v>
      </c>
      <c r="C2413" s="55" t="s">
        <v>75</v>
      </c>
      <c r="D2413" s="54">
        <f t="shared" si="2771"/>
        <v>99150</v>
      </c>
      <c r="E2413" s="54">
        <f t="shared" si="2771"/>
        <v>236</v>
      </c>
      <c r="F2413" s="54">
        <f t="shared" si="2771"/>
        <v>99386</v>
      </c>
      <c r="G2413" s="54">
        <f t="shared" ref="G2413:H2413" si="2776">G2447+G2481</f>
        <v>-120</v>
      </c>
      <c r="H2413" s="54">
        <f t="shared" si="2776"/>
        <v>99266</v>
      </c>
      <c r="I2413" s="54">
        <f t="shared" ref="I2413:J2413" si="2777">I2447+I2481</f>
        <v>636</v>
      </c>
      <c r="J2413" s="54">
        <f t="shared" si="2777"/>
        <v>99902</v>
      </c>
    </row>
    <row r="2414" spans="1:10" ht="12" customHeight="1" x14ac:dyDescent="0.35">
      <c r="A2414" s="56"/>
      <c r="B2414" s="57">
        <v>2000</v>
      </c>
      <c r="C2414" s="58" t="s">
        <v>76</v>
      </c>
      <c r="D2414" s="59">
        <f t="shared" si="2771"/>
        <v>386613</v>
      </c>
      <c r="E2414" s="59">
        <f t="shared" si="2771"/>
        <v>237750</v>
      </c>
      <c r="F2414" s="59">
        <f t="shared" si="2771"/>
        <v>624363</v>
      </c>
      <c r="G2414" s="59">
        <f t="shared" ref="G2414:H2414" si="2778">G2448+G2482</f>
        <v>10828</v>
      </c>
      <c r="H2414" s="59">
        <f t="shared" si="2778"/>
        <v>635191</v>
      </c>
      <c r="I2414" s="59">
        <f t="shared" ref="I2414:J2414" si="2779">I2448+I2482</f>
        <v>-5666</v>
      </c>
      <c r="J2414" s="59">
        <f t="shared" si="2779"/>
        <v>629525</v>
      </c>
    </row>
    <row r="2415" spans="1:10" ht="12" customHeight="1" x14ac:dyDescent="0.35">
      <c r="A2415" s="56"/>
      <c r="B2415" s="60">
        <v>2100</v>
      </c>
      <c r="C2415" s="61" t="s">
        <v>77</v>
      </c>
      <c r="D2415" s="62">
        <f t="shared" si="2771"/>
        <v>500</v>
      </c>
      <c r="E2415" s="62">
        <f t="shared" si="2771"/>
        <v>0</v>
      </c>
      <c r="F2415" s="62">
        <f t="shared" si="2771"/>
        <v>500</v>
      </c>
      <c r="G2415" s="62">
        <f t="shared" ref="G2415:H2415" si="2780">G2449+G2483</f>
        <v>0</v>
      </c>
      <c r="H2415" s="62">
        <f t="shared" si="2780"/>
        <v>500</v>
      </c>
      <c r="I2415" s="62">
        <f t="shared" ref="I2415:J2415" si="2781">I2449+I2483</f>
        <v>0</v>
      </c>
      <c r="J2415" s="62">
        <f t="shared" si="2781"/>
        <v>500</v>
      </c>
    </row>
    <row r="2416" spans="1:10" ht="12" customHeight="1" x14ac:dyDescent="0.35">
      <c r="A2416" s="56"/>
      <c r="B2416" s="60">
        <v>2200</v>
      </c>
      <c r="C2416" s="61" t="s">
        <v>78</v>
      </c>
      <c r="D2416" s="62">
        <f t="shared" si="2771"/>
        <v>373921</v>
      </c>
      <c r="E2416" s="62">
        <f t="shared" si="2771"/>
        <v>-23887</v>
      </c>
      <c r="F2416" s="62">
        <f t="shared" si="2771"/>
        <v>350034</v>
      </c>
      <c r="G2416" s="62">
        <f t="shared" ref="G2416:H2416" si="2782">G2450+G2484</f>
        <v>10828</v>
      </c>
      <c r="H2416" s="62">
        <f t="shared" si="2782"/>
        <v>360862</v>
      </c>
      <c r="I2416" s="62">
        <f t="shared" ref="I2416:J2416" si="2783">I2450+I2484</f>
        <v>-10463</v>
      </c>
      <c r="J2416" s="62">
        <f t="shared" si="2783"/>
        <v>350399</v>
      </c>
    </row>
    <row r="2417" spans="1:10" ht="12" customHeight="1" x14ac:dyDescent="0.35">
      <c r="A2417" s="56"/>
      <c r="B2417" s="60">
        <v>2300</v>
      </c>
      <c r="C2417" s="61" t="s">
        <v>79</v>
      </c>
      <c r="D2417" s="62">
        <f t="shared" si="2771"/>
        <v>12092</v>
      </c>
      <c r="E2417" s="62">
        <f t="shared" si="2771"/>
        <v>261637</v>
      </c>
      <c r="F2417" s="62">
        <f t="shared" si="2771"/>
        <v>273729</v>
      </c>
      <c r="G2417" s="62">
        <f t="shared" ref="G2417:H2417" si="2784">G2451+G2485</f>
        <v>0</v>
      </c>
      <c r="H2417" s="62">
        <f t="shared" si="2784"/>
        <v>273729</v>
      </c>
      <c r="I2417" s="62">
        <f t="shared" ref="I2417:J2417" si="2785">I2451+I2485</f>
        <v>4797</v>
      </c>
      <c r="J2417" s="62">
        <f t="shared" si="2785"/>
        <v>278526</v>
      </c>
    </row>
    <row r="2418" spans="1:10" ht="12" customHeight="1" x14ac:dyDescent="0.35">
      <c r="A2418" s="56"/>
      <c r="B2418" s="60">
        <v>2400</v>
      </c>
      <c r="C2418" s="61" t="s">
        <v>80</v>
      </c>
      <c r="D2418" s="62">
        <f t="shared" si="2771"/>
        <v>0</v>
      </c>
      <c r="E2418" s="62">
        <f t="shared" si="2771"/>
        <v>0</v>
      </c>
      <c r="F2418" s="62">
        <f t="shared" si="2771"/>
        <v>0</v>
      </c>
      <c r="G2418" s="62">
        <f t="shared" ref="G2418:H2418" si="2786">G2452+G2486</f>
        <v>0</v>
      </c>
      <c r="H2418" s="62">
        <f t="shared" si="2786"/>
        <v>0</v>
      </c>
      <c r="I2418" s="62">
        <f t="shared" ref="I2418:J2418" si="2787">I2452+I2486</f>
        <v>0</v>
      </c>
      <c r="J2418" s="62">
        <f t="shared" si="2787"/>
        <v>0</v>
      </c>
    </row>
    <row r="2419" spans="1:10" ht="12" customHeight="1" x14ac:dyDescent="0.35">
      <c r="A2419" s="56"/>
      <c r="B2419" s="60">
        <v>2500</v>
      </c>
      <c r="C2419" s="61" t="s">
        <v>81</v>
      </c>
      <c r="D2419" s="62">
        <f t="shared" si="2771"/>
        <v>100</v>
      </c>
      <c r="E2419" s="62">
        <f t="shared" si="2771"/>
        <v>0</v>
      </c>
      <c r="F2419" s="62">
        <f t="shared" si="2771"/>
        <v>100</v>
      </c>
      <c r="G2419" s="62">
        <f t="shared" ref="G2419:H2419" si="2788">G2453+G2487</f>
        <v>0</v>
      </c>
      <c r="H2419" s="62">
        <f t="shared" si="2788"/>
        <v>100</v>
      </c>
      <c r="I2419" s="62">
        <f t="shared" ref="I2419:J2419" si="2789">I2453+I2487</f>
        <v>0</v>
      </c>
      <c r="J2419" s="62">
        <f t="shared" si="2789"/>
        <v>100</v>
      </c>
    </row>
    <row r="2420" spans="1:10" ht="12.75" customHeight="1" x14ac:dyDescent="0.35">
      <c r="A2420" s="56"/>
      <c r="B2420" s="17">
        <v>3000</v>
      </c>
      <c r="C2420" s="63" t="s">
        <v>82</v>
      </c>
      <c r="D2420" s="59">
        <f t="shared" si="2771"/>
        <v>680894</v>
      </c>
      <c r="E2420" s="59">
        <f t="shared" si="2771"/>
        <v>21700</v>
      </c>
      <c r="F2420" s="59">
        <f t="shared" si="2771"/>
        <v>702594</v>
      </c>
      <c r="G2420" s="59">
        <f t="shared" ref="G2420:H2420" si="2790">G2454+G2488</f>
        <v>0</v>
      </c>
      <c r="H2420" s="59">
        <f t="shared" si="2790"/>
        <v>702594</v>
      </c>
      <c r="I2420" s="59">
        <f t="shared" ref="I2420:J2420" si="2791">I2454+I2488</f>
        <v>-3009</v>
      </c>
      <c r="J2420" s="59">
        <f t="shared" si="2791"/>
        <v>699585</v>
      </c>
    </row>
    <row r="2421" spans="1:10" ht="12.75" customHeight="1" x14ac:dyDescent="0.35">
      <c r="A2421" s="56"/>
      <c r="B2421" s="60">
        <v>3200</v>
      </c>
      <c r="C2421" s="61" t="s">
        <v>83</v>
      </c>
      <c r="D2421" s="62">
        <f t="shared" si="2771"/>
        <v>680894</v>
      </c>
      <c r="E2421" s="62">
        <f t="shared" si="2771"/>
        <v>21700</v>
      </c>
      <c r="F2421" s="62">
        <f t="shared" si="2771"/>
        <v>702594</v>
      </c>
      <c r="G2421" s="62">
        <f t="shared" ref="G2421:H2421" si="2792">G2455+G2489</f>
        <v>0</v>
      </c>
      <c r="H2421" s="62">
        <f t="shared" si="2792"/>
        <v>702594</v>
      </c>
      <c r="I2421" s="62">
        <f t="shared" ref="I2421:J2421" si="2793">I2455+I2489</f>
        <v>-3009</v>
      </c>
      <c r="J2421" s="62">
        <f t="shared" si="2793"/>
        <v>699585</v>
      </c>
    </row>
    <row r="2422" spans="1:10" ht="12.75" hidden="1" customHeight="1" outlineLevel="1" x14ac:dyDescent="0.35">
      <c r="A2422" s="56"/>
      <c r="B2422" s="60">
        <v>3300</v>
      </c>
      <c r="C2422" s="61" t="s">
        <v>84</v>
      </c>
      <c r="D2422" s="62">
        <f t="shared" si="2771"/>
        <v>0</v>
      </c>
      <c r="E2422" s="62">
        <f t="shared" si="2771"/>
        <v>0</v>
      </c>
      <c r="F2422" s="62">
        <f t="shared" si="2771"/>
        <v>0</v>
      </c>
      <c r="G2422" s="62">
        <f t="shared" ref="G2422:H2422" si="2794">G2456+G2490</f>
        <v>0</v>
      </c>
      <c r="H2422" s="62">
        <f t="shared" si="2794"/>
        <v>0</v>
      </c>
      <c r="I2422" s="62">
        <f t="shared" ref="I2422:J2422" si="2795">I2456+I2490</f>
        <v>0</v>
      </c>
      <c r="J2422" s="62">
        <f t="shared" si="2795"/>
        <v>0</v>
      </c>
    </row>
    <row r="2423" spans="1:10" ht="12" hidden="1" customHeight="1" outlineLevel="1" x14ac:dyDescent="0.35">
      <c r="A2423" s="56"/>
      <c r="B2423" s="17">
        <v>4000</v>
      </c>
      <c r="C2423" s="64" t="s">
        <v>85</v>
      </c>
      <c r="D2423" s="59">
        <f t="shared" si="2771"/>
        <v>0</v>
      </c>
      <c r="E2423" s="59">
        <f t="shared" si="2771"/>
        <v>0</v>
      </c>
      <c r="F2423" s="59">
        <f t="shared" si="2771"/>
        <v>0</v>
      </c>
      <c r="G2423" s="59">
        <f t="shared" ref="G2423:H2423" si="2796">G2457+G2491</f>
        <v>0</v>
      </c>
      <c r="H2423" s="59">
        <f t="shared" si="2796"/>
        <v>0</v>
      </c>
      <c r="I2423" s="59">
        <f t="shared" ref="I2423:J2423" si="2797">I2457+I2491</f>
        <v>0</v>
      </c>
      <c r="J2423" s="59">
        <f t="shared" si="2797"/>
        <v>0</v>
      </c>
    </row>
    <row r="2424" spans="1:10" ht="12" hidden="1" customHeight="1" outlineLevel="1" x14ac:dyDescent="0.35">
      <c r="A2424" s="56"/>
      <c r="B2424" s="60">
        <v>4200</v>
      </c>
      <c r="C2424" s="65" t="s">
        <v>86</v>
      </c>
      <c r="D2424" s="62">
        <f t="shared" si="2771"/>
        <v>0</v>
      </c>
      <c r="E2424" s="62">
        <f t="shared" si="2771"/>
        <v>0</v>
      </c>
      <c r="F2424" s="62">
        <f t="shared" si="2771"/>
        <v>0</v>
      </c>
      <c r="G2424" s="62">
        <f t="shared" ref="G2424:H2424" si="2798">G2458+G2492</f>
        <v>0</v>
      </c>
      <c r="H2424" s="62">
        <f t="shared" si="2798"/>
        <v>0</v>
      </c>
      <c r="I2424" s="62">
        <f t="shared" ref="I2424:J2424" si="2799">I2458+I2492</f>
        <v>0</v>
      </c>
      <c r="J2424" s="62">
        <f t="shared" si="2799"/>
        <v>0</v>
      </c>
    </row>
    <row r="2425" spans="1:10" ht="12" hidden="1" customHeight="1" outlineLevel="1" x14ac:dyDescent="0.35">
      <c r="A2425" s="56"/>
      <c r="B2425" s="60">
        <v>4300</v>
      </c>
      <c r="C2425" s="65" t="s">
        <v>87</v>
      </c>
      <c r="D2425" s="62">
        <f t="shared" si="2771"/>
        <v>0</v>
      </c>
      <c r="E2425" s="62">
        <f t="shared" si="2771"/>
        <v>0</v>
      </c>
      <c r="F2425" s="62">
        <f t="shared" si="2771"/>
        <v>0</v>
      </c>
      <c r="G2425" s="62">
        <f t="shared" ref="G2425:H2425" si="2800">G2459+G2493</f>
        <v>0</v>
      </c>
      <c r="H2425" s="62">
        <f t="shared" si="2800"/>
        <v>0</v>
      </c>
      <c r="I2425" s="62">
        <f t="shared" ref="I2425:J2425" si="2801">I2459+I2493</f>
        <v>0</v>
      </c>
      <c r="J2425" s="62">
        <f t="shared" si="2801"/>
        <v>0</v>
      </c>
    </row>
    <row r="2426" spans="1:10" ht="12" customHeight="1" collapsed="1" x14ac:dyDescent="0.35">
      <c r="A2426" s="56"/>
      <c r="B2426" s="17">
        <v>5000</v>
      </c>
      <c r="C2426" s="18" t="s">
        <v>88</v>
      </c>
      <c r="D2426" s="59">
        <f t="shared" si="2771"/>
        <v>2700</v>
      </c>
      <c r="E2426" s="59">
        <f t="shared" si="2771"/>
        <v>0</v>
      </c>
      <c r="F2426" s="59">
        <f t="shared" si="2771"/>
        <v>2700</v>
      </c>
      <c r="G2426" s="59">
        <f t="shared" ref="G2426:H2426" si="2802">G2460+G2494</f>
        <v>0</v>
      </c>
      <c r="H2426" s="59">
        <f t="shared" si="2802"/>
        <v>2700</v>
      </c>
      <c r="I2426" s="59">
        <f t="shared" ref="I2426:J2426" si="2803">I2460+I2494</f>
        <v>0</v>
      </c>
      <c r="J2426" s="59">
        <f t="shared" si="2803"/>
        <v>2700</v>
      </c>
    </row>
    <row r="2427" spans="1:10" ht="12" hidden="1" customHeight="1" outlineLevel="1" x14ac:dyDescent="0.35">
      <c r="A2427" s="56"/>
      <c r="B2427" s="60">
        <v>5100</v>
      </c>
      <c r="C2427" s="66" t="s">
        <v>89</v>
      </c>
      <c r="D2427" s="62">
        <f t="shared" ref="D2427:F2442" si="2804">D2461+D2495</f>
        <v>0</v>
      </c>
      <c r="E2427" s="62">
        <f t="shared" si="2804"/>
        <v>0</v>
      </c>
      <c r="F2427" s="62">
        <f t="shared" si="2804"/>
        <v>0</v>
      </c>
      <c r="G2427" s="62">
        <f t="shared" ref="G2427:H2427" si="2805">G2461+G2495</f>
        <v>0</v>
      </c>
      <c r="H2427" s="62">
        <f t="shared" si="2805"/>
        <v>0</v>
      </c>
      <c r="I2427" s="62">
        <f t="shared" ref="I2427:J2427" si="2806">I2461+I2495</f>
        <v>0</v>
      </c>
      <c r="J2427" s="62">
        <f t="shared" si="2806"/>
        <v>0</v>
      </c>
    </row>
    <row r="2428" spans="1:10" ht="12" customHeight="1" collapsed="1" x14ac:dyDescent="0.35">
      <c r="A2428" s="56"/>
      <c r="B2428" s="60">
        <v>5200</v>
      </c>
      <c r="C2428" s="66" t="s">
        <v>90</v>
      </c>
      <c r="D2428" s="62">
        <f t="shared" si="2804"/>
        <v>2700</v>
      </c>
      <c r="E2428" s="62">
        <f t="shared" si="2804"/>
        <v>0</v>
      </c>
      <c r="F2428" s="62">
        <f t="shared" si="2804"/>
        <v>2700</v>
      </c>
      <c r="G2428" s="62">
        <f t="shared" ref="G2428:H2428" si="2807">G2462+G2496</f>
        <v>0</v>
      </c>
      <c r="H2428" s="62">
        <f t="shared" si="2807"/>
        <v>2700</v>
      </c>
      <c r="I2428" s="62">
        <f t="shared" ref="I2428:J2428" si="2808">I2462+I2496</f>
        <v>0</v>
      </c>
      <c r="J2428" s="62">
        <f t="shared" si="2808"/>
        <v>2700</v>
      </c>
    </row>
    <row r="2429" spans="1:10" ht="12" hidden="1" customHeight="1" outlineLevel="1" x14ac:dyDescent="0.35">
      <c r="A2429" s="56"/>
      <c r="B2429" s="60">
        <v>5300</v>
      </c>
      <c r="C2429" s="67" t="s">
        <v>91</v>
      </c>
      <c r="D2429" s="62">
        <f t="shared" si="2804"/>
        <v>0</v>
      </c>
      <c r="E2429" s="62">
        <f t="shared" si="2804"/>
        <v>0</v>
      </c>
      <c r="F2429" s="62">
        <f t="shared" si="2804"/>
        <v>0</v>
      </c>
      <c r="G2429" s="62">
        <f t="shared" ref="G2429:H2429" si="2809">G2463+G2497</f>
        <v>0</v>
      </c>
      <c r="H2429" s="62">
        <f t="shared" si="2809"/>
        <v>0</v>
      </c>
      <c r="I2429" s="62">
        <f t="shared" ref="I2429:J2429" si="2810">I2463+I2497</f>
        <v>0</v>
      </c>
      <c r="J2429" s="62">
        <f t="shared" si="2810"/>
        <v>0</v>
      </c>
    </row>
    <row r="2430" spans="1:10" ht="12" customHeight="1" collapsed="1" x14ac:dyDescent="0.35">
      <c r="A2430" s="56"/>
      <c r="B2430" s="17">
        <v>6000</v>
      </c>
      <c r="C2430" s="18" t="s">
        <v>92</v>
      </c>
      <c r="D2430" s="59">
        <f t="shared" si="2804"/>
        <v>84667</v>
      </c>
      <c r="E2430" s="59">
        <f t="shared" si="2804"/>
        <v>0</v>
      </c>
      <c r="F2430" s="59">
        <f t="shared" si="2804"/>
        <v>84667</v>
      </c>
      <c r="G2430" s="59">
        <f t="shared" ref="G2430:H2430" si="2811">G2464+G2498</f>
        <v>0</v>
      </c>
      <c r="H2430" s="59">
        <f t="shared" si="2811"/>
        <v>84667</v>
      </c>
      <c r="I2430" s="59">
        <f t="shared" ref="I2430:J2430" si="2812">I2464+I2498</f>
        <v>-1607</v>
      </c>
      <c r="J2430" s="59">
        <f t="shared" si="2812"/>
        <v>83060</v>
      </c>
    </row>
    <row r="2431" spans="1:10" ht="12" hidden="1" customHeight="1" outlineLevel="1" x14ac:dyDescent="0.35">
      <c r="A2431" s="56"/>
      <c r="B2431" s="60">
        <v>6200</v>
      </c>
      <c r="C2431" s="66" t="s">
        <v>93</v>
      </c>
      <c r="D2431" s="62">
        <f t="shared" si="2804"/>
        <v>0</v>
      </c>
      <c r="E2431" s="62">
        <f t="shared" si="2804"/>
        <v>0</v>
      </c>
      <c r="F2431" s="62">
        <f t="shared" si="2804"/>
        <v>0</v>
      </c>
      <c r="G2431" s="62">
        <f t="shared" ref="G2431:H2431" si="2813">G2465+G2499</f>
        <v>0</v>
      </c>
      <c r="H2431" s="62">
        <f t="shared" si="2813"/>
        <v>0</v>
      </c>
      <c r="I2431" s="62">
        <f t="shared" ref="I2431:J2431" si="2814">I2465+I2499</f>
        <v>0</v>
      </c>
      <c r="J2431" s="62">
        <f t="shared" si="2814"/>
        <v>0</v>
      </c>
    </row>
    <row r="2432" spans="1:10" ht="12" hidden="1" customHeight="1" outlineLevel="1" x14ac:dyDescent="0.35">
      <c r="A2432" s="56"/>
      <c r="B2432" s="60">
        <v>6300</v>
      </c>
      <c r="C2432" s="66" t="s">
        <v>94</v>
      </c>
      <c r="D2432" s="62">
        <f t="shared" si="2804"/>
        <v>0</v>
      </c>
      <c r="E2432" s="62">
        <f t="shared" si="2804"/>
        <v>0</v>
      </c>
      <c r="F2432" s="62">
        <f t="shared" si="2804"/>
        <v>0</v>
      </c>
      <c r="G2432" s="62">
        <f t="shared" ref="G2432:H2432" si="2815">G2466+G2500</f>
        <v>0</v>
      </c>
      <c r="H2432" s="62">
        <f t="shared" si="2815"/>
        <v>0</v>
      </c>
      <c r="I2432" s="62">
        <f t="shared" ref="I2432:J2432" si="2816">I2466+I2500</f>
        <v>0</v>
      </c>
      <c r="J2432" s="62">
        <f t="shared" si="2816"/>
        <v>0</v>
      </c>
    </row>
    <row r="2433" spans="1:10" ht="12" customHeight="1" collapsed="1" x14ac:dyDescent="0.35">
      <c r="A2433" s="56"/>
      <c r="B2433" s="60">
        <v>6400</v>
      </c>
      <c r="C2433" s="66" t="s">
        <v>95</v>
      </c>
      <c r="D2433" s="62">
        <f t="shared" si="2804"/>
        <v>84667</v>
      </c>
      <c r="E2433" s="62">
        <f t="shared" si="2804"/>
        <v>0</v>
      </c>
      <c r="F2433" s="62">
        <f t="shared" si="2804"/>
        <v>84667</v>
      </c>
      <c r="G2433" s="62">
        <f t="shared" ref="G2433:H2433" si="2817">G2467+G2501</f>
        <v>0</v>
      </c>
      <c r="H2433" s="62">
        <f t="shared" si="2817"/>
        <v>84667</v>
      </c>
      <c r="I2433" s="62">
        <f t="shared" ref="I2433:J2433" si="2818">I2467+I2501</f>
        <v>-1607</v>
      </c>
      <c r="J2433" s="62">
        <f t="shared" si="2818"/>
        <v>83060</v>
      </c>
    </row>
    <row r="2434" spans="1:10" ht="12" customHeight="1" x14ac:dyDescent="0.35">
      <c r="A2434" s="56"/>
      <c r="B2434" s="60">
        <v>6500</v>
      </c>
      <c r="C2434" s="67" t="s">
        <v>96</v>
      </c>
      <c r="D2434" s="62">
        <f t="shared" si="2804"/>
        <v>0</v>
      </c>
      <c r="E2434" s="62">
        <f t="shared" si="2804"/>
        <v>0</v>
      </c>
      <c r="F2434" s="62">
        <f t="shared" si="2804"/>
        <v>0</v>
      </c>
      <c r="G2434" s="62">
        <f t="shared" ref="G2434:H2434" si="2819">G2468+G2502</f>
        <v>0</v>
      </c>
      <c r="H2434" s="62">
        <f t="shared" si="2819"/>
        <v>0</v>
      </c>
      <c r="I2434" s="62">
        <f t="shared" ref="I2434:J2434" si="2820">I2468+I2502</f>
        <v>0</v>
      </c>
      <c r="J2434" s="62">
        <f t="shared" si="2820"/>
        <v>0</v>
      </c>
    </row>
    <row r="2435" spans="1:10" ht="12" customHeight="1" x14ac:dyDescent="0.35">
      <c r="A2435" s="56"/>
      <c r="B2435" s="17">
        <v>7000</v>
      </c>
      <c r="C2435" s="18" t="s">
        <v>97</v>
      </c>
      <c r="D2435" s="59">
        <f t="shared" si="2804"/>
        <v>352097</v>
      </c>
      <c r="E2435" s="59">
        <f t="shared" si="2804"/>
        <v>0</v>
      </c>
      <c r="F2435" s="59">
        <f t="shared" si="2804"/>
        <v>352097</v>
      </c>
      <c r="G2435" s="59">
        <f t="shared" ref="G2435:H2435" si="2821">G2469+G2503</f>
        <v>0</v>
      </c>
      <c r="H2435" s="59">
        <f t="shared" si="2821"/>
        <v>352097</v>
      </c>
      <c r="I2435" s="59">
        <f t="shared" ref="I2435:J2435" si="2822">I2469+I2503</f>
        <v>1800</v>
      </c>
      <c r="J2435" s="59">
        <f t="shared" si="2822"/>
        <v>353897</v>
      </c>
    </row>
    <row r="2436" spans="1:10" ht="12" customHeight="1" x14ac:dyDescent="0.35">
      <c r="A2436" s="56"/>
      <c r="B2436" s="68">
        <v>7200</v>
      </c>
      <c r="C2436" s="69" t="s">
        <v>98</v>
      </c>
      <c r="D2436" s="62">
        <f t="shared" si="2804"/>
        <v>352097</v>
      </c>
      <c r="E2436" s="62">
        <f t="shared" si="2804"/>
        <v>0</v>
      </c>
      <c r="F2436" s="62">
        <f t="shared" si="2804"/>
        <v>352097</v>
      </c>
      <c r="G2436" s="62">
        <f t="shared" ref="G2436:H2436" si="2823">G2470+G2504</f>
        <v>0</v>
      </c>
      <c r="H2436" s="62">
        <f t="shared" si="2823"/>
        <v>352097</v>
      </c>
      <c r="I2436" s="62">
        <f t="shared" ref="I2436:J2436" si="2824">I2470+I2504</f>
        <v>1800</v>
      </c>
      <c r="J2436" s="62">
        <f t="shared" si="2824"/>
        <v>353897</v>
      </c>
    </row>
    <row r="2437" spans="1:10" ht="12" hidden="1" customHeight="1" outlineLevel="1" x14ac:dyDescent="0.35">
      <c r="A2437" s="56"/>
      <c r="B2437" s="68">
        <v>7500</v>
      </c>
      <c r="C2437" s="69" t="s">
        <v>99</v>
      </c>
      <c r="D2437" s="62">
        <f t="shared" si="2804"/>
        <v>0</v>
      </c>
      <c r="E2437" s="62">
        <f t="shared" si="2804"/>
        <v>0</v>
      </c>
      <c r="F2437" s="62">
        <f t="shared" si="2804"/>
        <v>0</v>
      </c>
      <c r="G2437" s="62">
        <f t="shared" ref="G2437:H2437" si="2825">G2471+G2505</f>
        <v>0</v>
      </c>
      <c r="H2437" s="62">
        <f t="shared" si="2825"/>
        <v>0</v>
      </c>
      <c r="I2437" s="62">
        <f t="shared" ref="I2437:J2437" si="2826">I2471+I2505</f>
        <v>0</v>
      </c>
      <c r="J2437" s="62">
        <f t="shared" si="2826"/>
        <v>0</v>
      </c>
    </row>
    <row r="2438" spans="1:10" ht="12" hidden="1" customHeight="1" outlineLevel="1" x14ac:dyDescent="0.35">
      <c r="A2438" s="56"/>
      <c r="B2438" s="68">
        <v>7700</v>
      </c>
      <c r="C2438" s="69" t="s">
        <v>100</v>
      </c>
      <c r="D2438" s="62">
        <f t="shared" si="2804"/>
        <v>0</v>
      </c>
      <c r="E2438" s="62">
        <f t="shared" si="2804"/>
        <v>0</v>
      </c>
      <c r="F2438" s="62">
        <f t="shared" si="2804"/>
        <v>0</v>
      </c>
      <c r="G2438" s="62">
        <f t="shared" ref="G2438:H2438" si="2827">G2472+G2506</f>
        <v>0</v>
      </c>
      <c r="H2438" s="62">
        <f t="shared" si="2827"/>
        <v>0</v>
      </c>
      <c r="I2438" s="62">
        <f t="shared" ref="I2438:J2438" si="2828">I2472+I2506</f>
        <v>0</v>
      </c>
      <c r="J2438" s="62">
        <f t="shared" si="2828"/>
        <v>0</v>
      </c>
    </row>
    <row r="2439" spans="1:10" ht="12" hidden="1" customHeight="1" outlineLevel="1" x14ac:dyDescent="0.35">
      <c r="A2439" s="56"/>
      <c r="B2439" s="70">
        <v>8000</v>
      </c>
      <c r="C2439" s="71" t="s">
        <v>101</v>
      </c>
      <c r="D2439" s="59">
        <f t="shared" si="2804"/>
        <v>0</v>
      </c>
      <c r="E2439" s="59">
        <f t="shared" si="2804"/>
        <v>0</v>
      </c>
      <c r="F2439" s="59">
        <f t="shared" si="2804"/>
        <v>0</v>
      </c>
      <c r="G2439" s="59">
        <f t="shared" ref="G2439:H2439" si="2829">G2473+G2507</f>
        <v>0</v>
      </c>
      <c r="H2439" s="59">
        <f t="shared" si="2829"/>
        <v>0</v>
      </c>
      <c r="I2439" s="59">
        <f t="shared" ref="I2439:J2439" si="2830">I2473+I2507</f>
        <v>0</v>
      </c>
      <c r="J2439" s="59">
        <f t="shared" si="2830"/>
        <v>0</v>
      </c>
    </row>
    <row r="2440" spans="1:10" ht="12" hidden="1" customHeight="1" outlineLevel="1" x14ac:dyDescent="0.35">
      <c r="A2440" s="56"/>
      <c r="B2440" s="72">
        <v>8100</v>
      </c>
      <c r="C2440" s="73" t="s">
        <v>102</v>
      </c>
      <c r="D2440" s="62">
        <f t="shared" si="2804"/>
        <v>0</v>
      </c>
      <c r="E2440" s="62">
        <f t="shared" si="2804"/>
        <v>0</v>
      </c>
      <c r="F2440" s="62">
        <f t="shared" si="2804"/>
        <v>0</v>
      </c>
      <c r="G2440" s="62">
        <f t="shared" ref="G2440:H2440" si="2831">G2474+G2508</f>
        <v>0</v>
      </c>
      <c r="H2440" s="62">
        <f t="shared" si="2831"/>
        <v>0</v>
      </c>
      <c r="I2440" s="62">
        <f t="shared" ref="I2440:J2440" si="2832">I2474+I2508</f>
        <v>0</v>
      </c>
      <c r="J2440" s="62">
        <f t="shared" si="2832"/>
        <v>0</v>
      </c>
    </row>
    <row r="2441" spans="1:10" ht="12" hidden="1" customHeight="1" outlineLevel="1" x14ac:dyDescent="0.35">
      <c r="A2441" s="56"/>
      <c r="B2441" s="72">
        <v>8600</v>
      </c>
      <c r="C2441" s="73" t="s">
        <v>103</v>
      </c>
      <c r="D2441" s="62">
        <f t="shared" si="2804"/>
        <v>0</v>
      </c>
      <c r="E2441" s="62">
        <f t="shared" si="2804"/>
        <v>0</v>
      </c>
      <c r="F2441" s="62">
        <f t="shared" si="2804"/>
        <v>0</v>
      </c>
      <c r="G2441" s="62">
        <f t="shared" ref="G2441:H2441" si="2833">G2475+G2509</f>
        <v>0</v>
      </c>
      <c r="H2441" s="62">
        <f t="shared" si="2833"/>
        <v>0</v>
      </c>
      <c r="I2441" s="62">
        <f t="shared" ref="I2441:J2441" si="2834">I2475+I2509</f>
        <v>0</v>
      </c>
      <c r="J2441" s="62">
        <f t="shared" si="2834"/>
        <v>0</v>
      </c>
    </row>
    <row r="2442" spans="1:10" ht="12" hidden="1" customHeight="1" outlineLevel="1" x14ac:dyDescent="0.35">
      <c r="A2442" s="56"/>
      <c r="B2442" s="72">
        <v>8900</v>
      </c>
      <c r="C2442" s="73" t="s">
        <v>104</v>
      </c>
      <c r="D2442" s="62">
        <f t="shared" si="2804"/>
        <v>0</v>
      </c>
      <c r="E2442" s="62">
        <f t="shared" si="2804"/>
        <v>0</v>
      </c>
      <c r="F2442" s="62">
        <f t="shared" si="2804"/>
        <v>0</v>
      </c>
      <c r="G2442" s="62">
        <f t="shared" ref="G2442:H2442" si="2835">G2476+G2510</f>
        <v>0</v>
      </c>
      <c r="H2442" s="62">
        <f t="shared" si="2835"/>
        <v>0</v>
      </c>
      <c r="I2442" s="62">
        <f t="shared" ref="I2442:J2442" si="2836">I2476+I2510</f>
        <v>0</v>
      </c>
      <c r="J2442" s="62">
        <f t="shared" si="2836"/>
        <v>0</v>
      </c>
    </row>
    <row r="2443" spans="1:10" ht="12" customHeight="1" collapsed="1" x14ac:dyDescent="0.35">
      <c r="A2443" s="90" t="s">
        <v>234</v>
      </c>
      <c r="B2443" s="91"/>
      <c r="C2443" s="92" t="s">
        <v>235</v>
      </c>
      <c r="D2443" s="93">
        <f t="shared" ref="D2443:F2443" si="2837">D2444+D2460+D2473</f>
        <v>381265</v>
      </c>
      <c r="E2443" s="93">
        <f t="shared" si="2837"/>
        <v>0</v>
      </c>
      <c r="F2443" s="93">
        <f t="shared" si="2837"/>
        <v>381265</v>
      </c>
      <c r="G2443" s="93">
        <f t="shared" ref="G2443:H2443" si="2838">G2444+G2460+G2473</f>
        <v>-120</v>
      </c>
      <c r="H2443" s="93">
        <f t="shared" si="2838"/>
        <v>381145</v>
      </c>
      <c r="I2443" s="93">
        <f t="shared" ref="I2443:J2443" si="2839">I2444+I2460+I2473</f>
        <v>-6354</v>
      </c>
      <c r="J2443" s="93">
        <f t="shared" si="2839"/>
        <v>374791</v>
      </c>
    </row>
    <row r="2444" spans="1:10" ht="12" customHeight="1" x14ac:dyDescent="0.35">
      <c r="A2444" s="45"/>
      <c r="B2444" s="46"/>
      <c r="C2444" s="47" t="s">
        <v>283</v>
      </c>
      <c r="D2444" s="48">
        <f t="shared" ref="D2444:F2444" si="2840">D2445+D2448+D2454+D2457+D2464+D2469</f>
        <v>378565</v>
      </c>
      <c r="E2444" s="48">
        <f t="shared" si="2840"/>
        <v>0</v>
      </c>
      <c r="F2444" s="48">
        <f t="shared" si="2840"/>
        <v>378565</v>
      </c>
      <c r="G2444" s="48">
        <f t="shared" ref="G2444:H2444" si="2841">G2445+G2448+G2454+G2457+G2464+G2469</f>
        <v>-120</v>
      </c>
      <c r="H2444" s="48">
        <f t="shared" si="2841"/>
        <v>378445</v>
      </c>
      <c r="I2444" s="48">
        <f t="shared" ref="I2444:J2444" si="2842">I2445+I2448+I2454+I2457+I2464+I2469</f>
        <v>-6354</v>
      </c>
      <c r="J2444" s="48">
        <f t="shared" si="2842"/>
        <v>372091</v>
      </c>
    </row>
    <row r="2445" spans="1:10" ht="12" customHeight="1" x14ac:dyDescent="0.35">
      <c r="A2445" s="45"/>
      <c r="B2445" s="49">
        <v>1000</v>
      </c>
      <c r="C2445" s="50" t="s">
        <v>73</v>
      </c>
      <c r="D2445" s="48">
        <f t="shared" ref="D2445:F2445" si="2843">SUM(D2446:D2447)</f>
        <v>344676</v>
      </c>
      <c r="E2445" s="48">
        <f t="shared" si="2843"/>
        <v>0</v>
      </c>
      <c r="F2445" s="48">
        <f t="shared" si="2843"/>
        <v>344676</v>
      </c>
      <c r="G2445" s="48">
        <f t="shared" ref="G2445:H2445" si="2844">SUM(G2446:G2447)</f>
        <v>-120</v>
      </c>
      <c r="H2445" s="48">
        <f t="shared" si="2844"/>
        <v>344556</v>
      </c>
      <c r="I2445" s="48">
        <f t="shared" ref="I2445:J2445" si="2845">SUM(I2446:I2447)</f>
        <v>9639</v>
      </c>
      <c r="J2445" s="48">
        <f t="shared" si="2845"/>
        <v>354195</v>
      </c>
    </row>
    <row r="2446" spans="1:10" ht="12" customHeight="1" x14ac:dyDescent="0.35">
      <c r="A2446" s="45"/>
      <c r="B2446" s="52">
        <v>1100</v>
      </c>
      <c r="C2446" s="53" t="s">
        <v>74</v>
      </c>
      <c r="D2446" s="54">
        <v>262434</v>
      </c>
      <c r="E2446" s="54"/>
      <c r="F2446" s="54">
        <f>D2446+E2446</f>
        <v>262434</v>
      </c>
      <c r="G2446" s="54"/>
      <c r="H2446" s="54">
        <f>F2446+G2446</f>
        <v>262434</v>
      </c>
      <c r="I2446" s="54">
        <v>9639</v>
      </c>
      <c r="J2446" s="54">
        <f>H2446+I2446</f>
        <v>272073</v>
      </c>
    </row>
    <row r="2447" spans="1:10" ht="12" customHeight="1" x14ac:dyDescent="0.35">
      <c r="A2447" s="45"/>
      <c r="B2447" s="52">
        <v>1200</v>
      </c>
      <c r="C2447" s="55" t="s">
        <v>75</v>
      </c>
      <c r="D2447" s="54">
        <v>82242</v>
      </c>
      <c r="E2447" s="54"/>
      <c r="F2447" s="54">
        <f>D2447+E2447</f>
        <v>82242</v>
      </c>
      <c r="G2447" s="54">
        <v>-120</v>
      </c>
      <c r="H2447" s="54">
        <f>F2447+G2447</f>
        <v>82122</v>
      </c>
      <c r="I2447" s="54"/>
      <c r="J2447" s="54">
        <f>H2447+I2447</f>
        <v>82122</v>
      </c>
    </row>
    <row r="2448" spans="1:10" ht="12" customHeight="1" x14ac:dyDescent="0.35">
      <c r="A2448" s="56"/>
      <c r="B2448" s="57">
        <v>2000</v>
      </c>
      <c r="C2448" s="58" t="s">
        <v>76</v>
      </c>
      <c r="D2448" s="78">
        <f t="shared" ref="D2448:F2448" si="2846">SUM(D2449:D2453)</f>
        <v>33889</v>
      </c>
      <c r="E2448" s="78">
        <f t="shared" si="2846"/>
        <v>0</v>
      </c>
      <c r="F2448" s="78">
        <f t="shared" si="2846"/>
        <v>33889</v>
      </c>
      <c r="G2448" s="78">
        <f t="shared" ref="G2448:H2448" si="2847">SUM(G2449:G2453)</f>
        <v>0</v>
      </c>
      <c r="H2448" s="78">
        <f t="shared" si="2847"/>
        <v>33889</v>
      </c>
      <c r="I2448" s="78">
        <f t="shared" ref="I2448:J2448" si="2848">SUM(I2449:I2453)</f>
        <v>-15993</v>
      </c>
      <c r="J2448" s="78">
        <f t="shared" si="2848"/>
        <v>17896</v>
      </c>
    </row>
    <row r="2449" spans="1:10" ht="12" customHeight="1" x14ac:dyDescent="0.35">
      <c r="A2449" s="56"/>
      <c r="B2449" s="60">
        <v>2100</v>
      </c>
      <c r="C2449" s="61" t="s">
        <v>77</v>
      </c>
      <c r="D2449" s="62">
        <v>250</v>
      </c>
      <c r="E2449" s="62"/>
      <c r="F2449" s="62">
        <f t="shared" ref="F2449:H2453" si="2849">D2449+E2449</f>
        <v>250</v>
      </c>
      <c r="G2449" s="62"/>
      <c r="H2449" s="62">
        <f t="shared" si="2849"/>
        <v>250</v>
      </c>
      <c r="I2449" s="62"/>
      <c r="J2449" s="62">
        <f t="shared" ref="J2449:J2453" si="2850">H2449+I2449</f>
        <v>250</v>
      </c>
    </row>
    <row r="2450" spans="1:10" ht="12" customHeight="1" x14ac:dyDescent="0.35">
      <c r="A2450" s="56"/>
      <c r="B2450" s="60">
        <v>2200</v>
      </c>
      <c r="C2450" s="61" t="s">
        <v>78</v>
      </c>
      <c r="D2450" s="62">
        <v>31594</v>
      </c>
      <c r="E2450" s="62">
        <v>105</v>
      </c>
      <c r="F2450" s="62">
        <f t="shared" si="2849"/>
        <v>31699</v>
      </c>
      <c r="G2450" s="62"/>
      <c r="H2450" s="62">
        <f t="shared" si="2849"/>
        <v>31699</v>
      </c>
      <c r="I2450" s="62">
        <v>-16001</v>
      </c>
      <c r="J2450" s="62">
        <f t="shared" si="2850"/>
        <v>15698</v>
      </c>
    </row>
    <row r="2451" spans="1:10" ht="12" customHeight="1" x14ac:dyDescent="0.35">
      <c r="A2451" s="56"/>
      <c r="B2451" s="60">
        <v>2300</v>
      </c>
      <c r="C2451" s="61" t="s">
        <v>79</v>
      </c>
      <c r="D2451" s="62">
        <v>1945</v>
      </c>
      <c r="E2451" s="62">
        <v>-105</v>
      </c>
      <c r="F2451" s="62">
        <f t="shared" si="2849"/>
        <v>1840</v>
      </c>
      <c r="G2451" s="62"/>
      <c r="H2451" s="62">
        <f t="shared" si="2849"/>
        <v>1840</v>
      </c>
      <c r="I2451" s="62">
        <v>8</v>
      </c>
      <c r="J2451" s="62">
        <f t="shared" si="2850"/>
        <v>1848</v>
      </c>
    </row>
    <row r="2452" spans="1:10" ht="12" customHeight="1" x14ac:dyDescent="0.35">
      <c r="A2452" s="56"/>
      <c r="B2452" s="60">
        <v>2400</v>
      </c>
      <c r="C2452" s="61" t="s">
        <v>80</v>
      </c>
      <c r="D2452" s="62"/>
      <c r="E2452" s="62"/>
      <c r="F2452" s="62">
        <f t="shared" si="2849"/>
        <v>0</v>
      </c>
      <c r="G2452" s="62"/>
      <c r="H2452" s="62">
        <f t="shared" si="2849"/>
        <v>0</v>
      </c>
      <c r="I2452" s="62"/>
      <c r="J2452" s="62">
        <f t="shared" si="2850"/>
        <v>0</v>
      </c>
    </row>
    <row r="2453" spans="1:10" ht="12" customHeight="1" x14ac:dyDescent="0.35">
      <c r="A2453" s="56"/>
      <c r="B2453" s="60">
        <v>2500</v>
      </c>
      <c r="C2453" s="61" t="s">
        <v>81</v>
      </c>
      <c r="D2453" s="62">
        <v>100</v>
      </c>
      <c r="E2453" s="62"/>
      <c r="F2453" s="62">
        <f t="shared" si="2849"/>
        <v>100</v>
      </c>
      <c r="G2453" s="62"/>
      <c r="H2453" s="62">
        <f t="shared" si="2849"/>
        <v>100</v>
      </c>
      <c r="I2453" s="62"/>
      <c r="J2453" s="62">
        <f t="shared" si="2850"/>
        <v>100</v>
      </c>
    </row>
    <row r="2454" spans="1:10" ht="12" hidden="1" customHeight="1" outlineLevel="1" x14ac:dyDescent="0.35">
      <c r="A2454" s="56"/>
      <c r="B2454" s="17">
        <v>3000</v>
      </c>
      <c r="C2454" s="63" t="s">
        <v>82</v>
      </c>
      <c r="D2454" s="78">
        <f t="shared" ref="D2454:F2454" si="2851">SUM(D2455:D2456)</f>
        <v>0</v>
      </c>
      <c r="E2454" s="78">
        <f t="shared" si="2851"/>
        <v>0</v>
      </c>
      <c r="F2454" s="78">
        <f t="shared" si="2851"/>
        <v>0</v>
      </c>
      <c r="G2454" s="78">
        <f t="shared" ref="G2454:H2454" si="2852">SUM(G2455:G2456)</f>
        <v>0</v>
      </c>
      <c r="H2454" s="78">
        <f t="shared" si="2852"/>
        <v>0</v>
      </c>
      <c r="I2454" s="78">
        <f t="shared" ref="I2454:J2454" si="2853">SUM(I2455:I2456)</f>
        <v>0</v>
      </c>
      <c r="J2454" s="78">
        <f t="shared" si="2853"/>
        <v>0</v>
      </c>
    </row>
    <row r="2455" spans="1:10" ht="12" hidden="1" customHeight="1" outlineLevel="1" x14ac:dyDescent="0.35">
      <c r="A2455" s="56"/>
      <c r="B2455" s="60">
        <v>3200</v>
      </c>
      <c r="C2455" s="61" t="s">
        <v>83</v>
      </c>
      <c r="D2455" s="62"/>
      <c r="E2455" s="62"/>
      <c r="F2455" s="62"/>
      <c r="G2455" s="62"/>
      <c r="H2455" s="62"/>
      <c r="I2455" s="62"/>
      <c r="J2455" s="62"/>
    </row>
    <row r="2456" spans="1:10" ht="12" hidden="1" customHeight="1" outlineLevel="1" x14ac:dyDescent="0.35">
      <c r="A2456" s="56"/>
      <c r="B2456" s="60">
        <v>3300</v>
      </c>
      <c r="C2456" s="61" t="s">
        <v>84</v>
      </c>
      <c r="D2456" s="62"/>
      <c r="E2456" s="62"/>
      <c r="F2456" s="62"/>
      <c r="G2456" s="62"/>
      <c r="H2456" s="62"/>
      <c r="I2456" s="62"/>
      <c r="J2456" s="62"/>
    </row>
    <row r="2457" spans="1:10" ht="12" hidden="1" customHeight="1" outlineLevel="1" x14ac:dyDescent="0.35">
      <c r="A2457" s="56"/>
      <c r="B2457" s="17">
        <v>4000</v>
      </c>
      <c r="C2457" s="64" t="s">
        <v>85</v>
      </c>
      <c r="D2457" s="78">
        <f t="shared" ref="D2457:F2457" si="2854">SUM(D2458:D2459)</f>
        <v>0</v>
      </c>
      <c r="E2457" s="78">
        <f t="shared" si="2854"/>
        <v>0</v>
      </c>
      <c r="F2457" s="78">
        <f t="shared" si="2854"/>
        <v>0</v>
      </c>
      <c r="G2457" s="78">
        <f t="shared" ref="G2457:H2457" si="2855">SUM(G2458:G2459)</f>
        <v>0</v>
      </c>
      <c r="H2457" s="78">
        <f t="shared" si="2855"/>
        <v>0</v>
      </c>
      <c r="I2457" s="78">
        <f t="shared" ref="I2457:J2457" si="2856">SUM(I2458:I2459)</f>
        <v>0</v>
      </c>
      <c r="J2457" s="78">
        <f t="shared" si="2856"/>
        <v>0</v>
      </c>
    </row>
    <row r="2458" spans="1:10" ht="12" hidden="1" customHeight="1" outlineLevel="1" x14ac:dyDescent="0.35">
      <c r="A2458" s="56"/>
      <c r="B2458" s="60">
        <v>4200</v>
      </c>
      <c r="C2458" s="65" t="s">
        <v>86</v>
      </c>
      <c r="D2458" s="62"/>
      <c r="E2458" s="62"/>
      <c r="F2458" s="62"/>
      <c r="G2458" s="62"/>
      <c r="H2458" s="62"/>
      <c r="I2458" s="62"/>
      <c r="J2458" s="62"/>
    </row>
    <row r="2459" spans="1:10" ht="12" hidden="1" customHeight="1" outlineLevel="1" x14ac:dyDescent="0.35">
      <c r="A2459" s="56"/>
      <c r="B2459" s="60">
        <v>4300</v>
      </c>
      <c r="C2459" s="65" t="s">
        <v>87</v>
      </c>
      <c r="D2459" s="62"/>
      <c r="E2459" s="62"/>
      <c r="F2459" s="62"/>
      <c r="G2459" s="62"/>
      <c r="H2459" s="62"/>
      <c r="I2459" s="62"/>
      <c r="J2459" s="62"/>
    </row>
    <row r="2460" spans="1:10" ht="12" customHeight="1" collapsed="1" x14ac:dyDescent="0.35">
      <c r="A2460" s="56"/>
      <c r="B2460" s="17">
        <v>5000</v>
      </c>
      <c r="C2460" s="18" t="s">
        <v>88</v>
      </c>
      <c r="D2460" s="78">
        <f t="shared" ref="D2460:F2460" si="2857">SUM(D2461:D2463)</f>
        <v>2700</v>
      </c>
      <c r="E2460" s="78">
        <f t="shared" si="2857"/>
        <v>0</v>
      </c>
      <c r="F2460" s="78">
        <f t="shared" si="2857"/>
        <v>2700</v>
      </c>
      <c r="G2460" s="78">
        <f t="shared" ref="G2460:H2460" si="2858">SUM(G2461:G2463)</f>
        <v>0</v>
      </c>
      <c r="H2460" s="78">
        <f t="shared" si="2858"/>
        <v>2700</v>
      </c>
      <c r="I2460" s="78">
        <f t="shared" ref="I2460:J2460" si="2859">SUM(I2461:I2463)</f>
        <v>0</v>
      </c>
      <c r="J2460" s="78">
        <f t="shared" si="2859"/>
        <v>2700</v>
      </c>
    </row>
    <row r="2461" spans="1:10" ht="12" customHeight="1" x14ac:dyDescent="0.35">
      <c r="A2461" s="56"/>
      <c r="B2461" s="60">
        <v>5100</v>
      </c>
      <c r="C2461" s="66" t="s">
        <v>89</v>
      </c>
      <c r="D2461" s="78"/>
      <c r="E2461" s="78"/>
      <c r="F2461" s="62">
        <f t="shared" ref="F2461:H2462" si="2860">D2461+E2461</f>
        <v>0</v>
      </c>
      <c r="G2461" s="78"/>
      <c r="H2461" s="62">
        <f t="shared" si="2860"/>
        <v>0</v>
      </c>
      <c r="I2461" s="78"/>
      <c r="J2461" s="62">
        <f t="shared" ref="J2461:J2462" si="2861">H2461+I2461</f>
        <v>0</v>
      </c>
    </row>
    <row r="2462" spans="1:10" ht="12" customHeight="1" x14ac:dyDescent="0.35">
      <c r="A2462" s="56"/>
      <c r="B2462" s="60">
        <v>5200</v>
      </c>
      <c r="C2462" s="66" t="s">
        <v>90</v>
      </c>
      <c r="D2462" s="78">
        <v>2700</v>
      </c>
      <c r="E2462" s="78"/>
      <c r="F2462" s="62">
        <f t="shared" si="2860"/>
        <v>2700</v>
      </c>
      <c r="G2462" s="78"/>
      <c r="H2462" s="62">
        <f t="shared" si="2860"/>
        <v>2700</v>
      </c>
      <c r="I2462" s="78"/>
      <c r="J2462" s="62">
        <f t="shared" si="2861"/>
        <v>2700</v>
      </c>
    </row>
    <row r="2463" spans="1:10" ht="12" hidden="1" customHeight="1" outlineLevel="1" x14ac:dyDescent="0.35">
      <c r="A2463" s="56"/>
      <c r="B2463" s="60">
        <v>5300</v>
      </c>
      <c r="C2463" s="67" t="s">
        <v>91</v>
      </c>
      <c r="D2463" s="78"/>
      <c r="E2463" s="78"/>
      <c r="F2463" s="78"/>
      <c r="G2463" s="78"/>
      <c r="H2463" s="78"/>
      <c r="I2463" s="78"/>
      <c r="J2463" s="78"/>
    </row>
    <row r="2464" spans="1:10" ht="12" hidden="1" customHeight="1" outlineLevel="1" x14ac:dyDescent="0.35">
      <c r="A2464" s="56"/>
      <c r="B2464" s="17">
        <v>6000</v>
      </c>
      <c r="C2464" s="18" t="s">
        <v>92</v>
      </c>
      <c r="D2464" s="78">
        <f t="shared" ref="D2464:F2464" si="2862">SUM(D2465:D2468)</f>
        <v>0</v>
      </c>
      <c r="E2464" s="78">
        <f t="shared" si="2862"/>
        <v>0</v>
      </c>
      <c r="F2464" s="78">
        <f t="shared" si="2862"/>
        <v>0</v>
      </c>
      <c r="G2464" s="78">
        <f t="shared" ref="G2464:H2464" si="2863">SUM(G2465:G2468)</f>
        <v>0</v>
      </c>
      <c r="H2464" s="78">
        <f t="shared" si="2863"/>
        <v>0</v>
      </c>
      <c r="I2464" s="78">
        <f t="shared" ref="I2464:J2464" si="2864">SUM(I2465:I2468)</f>
        <v>0</v>
      </c>
      <c r="J2464" s="78">
        <f t="shared" si="2864"/>
        <v>0</v>
      </c>
    </row>
    <row r="2465" spans="1:10" ht="12" hidden="1" customHeight="1" outlineLevel="1" x14ac:dyDescent="0.35">
      <c r="A2465" s="56"/>
      <c r="B2465" s="60">
        <v>6200</v>
      </c>
      <c r="C2465" s="66" t="s">
        <v>93</v>
      </c>
      <c r="D2465" s="62"/>
      <c r="E2465" s="62"/>
      <c r="F2465" s="62"/>
      <c r="G2465" s="62"/>
      <c r="H2465" s="62"/>
      <c r="I2465" s="62"/>
      <c r="J2465" s="62"/>
    </row>
    <row r="2466" spans="1:10" ht="12" hidden="1" customHeight="1" outlineLevel="1" x14ac:dyDescent="0.35">
      <c r="A2466" s="56"/>
      <c r="B2466" s="60">
        <v>6300</v>
      </c>
      <c r="C2466" s="66" t="s">
        <v>94</v>
      </c>
      <c r="D2466" s="62"/>
      <c r="E2466" s="62"/>
      <c r="F2466" s="62"/>
      <c r="G2466" s="62"/>
      <c r="H2466" s="62"/>
      <c r="I2466" s="62"/>
      <c r="J2466" s="62"/>
    </row>
    <row r="2467" spans="1:10" ht="12" hidden="1" customHeight="1" outlineLevel="1" x14ac:dyDescent="0.35">
      <c r="A2467" s="56"/>
      <c r="B2467" s="60">
        <v>6400</v>
      </c>
      <c r="C2467" s="66" t="s">
        <v>95</v>
      </c>
      <c r="D2467" s="62"/>
      <c r="E2467" s="62"/>
      <c r="F2467" s="62"/>
      <c r="G2467" s="62"/>
      <c r="H2467" s="62"/>
      <c r="I2467" s="62"/>
      <c r="J2467" s="62"/>
    </row>
    <row r="2468" spans="1:10" ht="12" hidden="1" customHeight="1" outlineLevel="1" x14ac:dyDescent="0.35">
      <c r="A2468" s="56"/>
      <c r="B2468" s="60">
        <v>6500</v>
      </c>
      <c r="C2468" s="67" t="s">
        <v>96</v>
      </c>
      <c r="D2468" s="62"/>
      <c r="E2468" s="62"/>
      <c r="F2468" s="62"/>
      <c r="G2468" s="62"/>
      <c r="H2468" s="62"/>
      <c r="I2468" s="62"/>
      <c r="J2468" s="62"/>
    </row>
    <row r="2469" spans="1:10" ht="12" hidden="1" customHeight="1" outlineLevel="1" x14ac:dyDescent="0.35">
      <c r="A2469" s="56"/>
      <c r="B2469" s="17">
        <v>7000</v>
      </c>
      <c r="C2469" s="18" t="s">
        <v>97</v>
      </c>
      <c r="D2469" s="78">
        <f t="shared" ref="D2469:F2469" si="2865">SUM(D2470:D2472)</f>
        <v>0</v>
      </c>
      <c r="E2469" s="78">
        <f t="shared" si="2865"/>
        <v>0</v>
      </c>
      <c r="F2469" s="78">
        <f t="shared" si="2865"/>
        <v>0</v>
      </c>
      <c r="G2469" s="78">
        <f t="shared" ref="G2469:H2469" si="2866">SUM(G2470:G2472)</f>
        <v>0</v>
      </c>
      <c r="H2469" s="78">
        <f t="shared" si="2866"/>
        <v>0</v>
      </c>
      <c r="I2469" s="78">
        <f t="shared" ref="I2469:J2469" si="2867">SUM(I2470:I2472)</f>
        <v>0</v>
      </c>
      <c r="J2469" s="78">
        <f t="shared" si="2867"/>
        <v>0</v>
      </c>
    </row>
    <row r="2470" spans="1:10" ht="12" hidden="1" customHeight="1" outlineLevel="1" x14ac:dyDescent="0.35">
      <c r="A2470" s="56"/>
      <c r="B2470" s="68">
        <v>7200</v>
      </c>
      <c r="C2470" s="69" t="s">
        <v>98</v>
      </c>
      <c r="D2470" s="62"/>
      <c r="E2470" s="62"/>
      <c r="F2470" s="62"/>
      <c r="G2470" s="62"/>
      <c r="H2470" s="62"/>
      <c r="I2470" s="62"/>
      <c r="J2470" s="62"/>
    </row>
    <row r="2471" spans="1:10" ht="12" hidden="1" customHeight="1" outlineLevel="1" x14ac:dyDescent="0.35">
      <c r="A2471" s="56"/>
      <c r="B2471" s="68">
        <v>7500</v>
      </c>
      <c r="C2471" s="69" t="s">
        <v>99</v>
      </c>
      <c r="D2471" s="62"/>
      <c r="E2471" s="62"/>
      <c r="F2471" s="62"/>
      <c r="G2471" s="62"/>
      <c r="H2471" s="62"/>
      <c r="I2471" s="62"/>
      <c r="J2471" s="62"/>
    </row>
    <row r="2472" spans="1:10" ht="12" hidden="1" customHeight="1" outlineLevel="1" x14ac:dyDescent="0.35">
      <c r="A2472" s="56"/>
      <c r="B2472" s="68">
        <v>7700</v>
      </c>
      <c r="C2472" s="69" t="s">
        <v>100</v>
      </c>
      <c r="D2472" s="62"/>
      <c r="E2472" s="62"/>
      <c r="F2472" s="62"/>
      <c r="G2472" s="62"/>
      <c r="H2472" s="62"/>
      <c r="I2472" s="62"/>
      <c r="J2472" s="62"/>
    </row>
    <row r="2473" spans="1:10" ht="12" hidden="1" customHeight="1" outlineLevel="1" x14ac:dyDescent="0.35">
      <c r="A2473" s="56"/>
      <c r="B2473" s="70">
        <v>8000</v>
      </c>
      <c r="C2473" s="71" t="s">
        <v>101</v>
      </c>
      <c r="D2473" s="78">
        <f t="shared" ref="D2473:F2473" si="2868">SUM(D2474:D2476)</f>
        <v>0</v>
      </c>
      <c r="E2473" s="78">
        <f t="shared" si="2868"/>
        <v>0</v>
      </c>
      <c r="F2473" s="78">
        <f t="shared" si="2868"/>
        <v>0</v>
      </c>
      <c r="G2473" s="78">
        <f t="shared" ref="G2473:H2473" si="2869">SUM(G2474:G2476)</f>
        <v>0</v>
      </c>
      <c r="H2473" s="78">
        <f t="shared" si="2869"/>
        <v>0</v>
      </c>
      <c r="I2473" s="78">
        <f t="shared" ref="I2473:J2473" si="2870">SUM(I2474:I2476)</f>
        <v>0</v>
      </c>
      <c r="J2473" s="78">
        <f t="shared" si="2870"/>
        <v>0</v>
      </c>
    </row>
    <row r="2474" spans="1:10" ht="12" hidden="1" customHeight="1" outlineLevel="1" x14ac:dyDescent="0.35">
      <c r="A2474" s="56"/>
      <c r="B2474" s="72">
        <v>8100</v>
      </c>
      <c r="C2474" s="73" t="s">
        <v>102</v>
      </c>
      <c r="D2474" s="78"/>
      <c r="E2474" s="78"/>
      <c r="F2474" s="78"/>
      <c r="G2474" s="78"/>
      <c r="H2474" s="78"/>
      <c r="I2474" s="78"/>
      <c r="J2474" s="78"/>
    </row>
    <row r="2475" spans="1:10" ht="12" hidden="1" customHeight="1" outlineLevel="1" x14ac:dyDescent="0.35">
      <c r="A2475" s="56"/>
      <c r="B2475" s="72">
        <v>8600</v>
      </c>
      <c r="C2475" s="73" t="s">
        <v>103</v>
      </c>
      <c r="D2475" s="78"/>
      <c r="E2475" s="78"/>
      <c r="F2475" s="78"/>
      <c r="G2475" s="78"/>
      <c r="H2475" s="78"/>
      <c r="I2475" s="78"/>
      <c r="J2475" s="78"/>
    </row>
    <row r="2476" spans="1:10" ht="12" hidden="1" customHeight="1" outlineLevel="1" x14ac:dyDescent="0.35">
      <c r="A2476" s="56"/>
      <c r="B2476" s="72">
        <v>8900</v>
      </c>
      <c r="C2476" s="73" t="s">
        <v>104</v>
      </c>
      <c r="D2476" s="78"/>
      <c r="E2476" s="78"/>
      <c r="F2476" s="78"/>
      <c r="G2476" s="78"/>
      <c r="H2476" s="78"/>
      <c r="I2476" s="78"/>
      <c r="J2476" s="78"/>
    </row>
    <row r="2477" spans="1:10" ht="12" customHeight="1" collapsed="1" x14ac:dyDescent="0.35">
      <c r="A2477" s="90" t="s">
        <v>236</v>
      </c>
      <c r="B2477" s="91"/>
      <c r="C2477" s="92" t="s">
        <v>237</v>
      </c>
      <c r="D2477" s="93">
        <f t="shared" ref="D2477:F2477" si="2871">D2478+D2494+D2507</f>
        <v>1566461</v>
      </c>
      <c r="E2477" s="93">
        <f t="shared" si="2871"/>
        <v>262842</v>
      </c>
      <c r="F2477" s="93">
        <f t="shared" si="2871"/>
        <v>1829303</v>
      </c>
      <c r="G2477" s="93">
        <f t="shared" ref="G2477:H2477" si="2872">G2478+G2494+G2507</f>
        <v>10828</v>
      </c>
      <c r="H2477" s="93">
        <f t="shared" si="2872"/>
        <v>1840131</v>
      </c>
      <c r="I2477" s="93">
        <f t="shared" ref="I2477:J2477" si="2873">I2478+I2494+I2507</f>
        <v>21841</v>
      </c>
      <c r="J2477" s="93">
        <f t="shared" si="2873"/>
        <v>1861972</v>
      </c>
    </row>
    <row r="2478" spans="1:10" ht="12" customHeight="1" x14ac:dyDescent="0.35">
      <c r="A2478" s="45"/>
      <c r="B2478" s="46"/>
      <c r="C2478" s="47" t="s">
        <v>283</v>
      </c>
      <c r="D2478" s="48">
        <f t="shared" ref="D2478:F2478" si="2874">D2479+D2482+D2488+D2491+D2498+D2503</f>
        <v>1566461</v>
      </c>
      <c r="E2478" s="48">
        <f t="shared" si="2874"/>
        <v>262842</v>
      </c>
      <c r="F2478" s="48">
        <f t="shared" si="2874"/>
        <v>1829303</v>
      </c>
      <c r="G2478" s="48">
        <f t="shared" ref="G2478:H2478" si="2875">G2479+G2482+G2488+G2491+G2498+G2503</f>
        <v>10828</v>
      </c>
      <c r="H2478" s="48">
        <f t="shared" si="2875"/>
        <v>1840131</v>
      </c>
      <c r="I2478" s="48">
        <f t="shared" ref="I2478:J2478" si="2876">I2479+I2482+I2488+I2491+I2498+I2503</f>
        <v>21841</v>
      </c>
      <c r="J2478" s="48">
        <f t="shared" si="2876"/>
        <v>1861972</v>
      </c>
    </row>
    <row r="2479" spans="1:10" ht="12" customHeight="1" x14ac:dyDescent="0.35">
      <c r="A2479" s="45"/>
      <c r="B2479" s="49">
        <v>1000</v>
      </c>
      <c r="C2479" s="50" t="s">
        <v>73</v>
      </c>
      <c r="D2479" s="48">
        <f t="shared" ref="D2479:F2479" si="2877">SUM(D2480:D2481)</f>
        <v>96079</v>
      </c>
      <c r="E2479" s="48">
        <f t="shared" si="2877"/>
        <v>3392</v>
      </c>
      <c r="F2479" s="48">
        <f t="shared" si="2877"/>
        <v>99471</v>
      </c>
      <c r="G2479" s="48">
        <f t="shared" ref="G2479:H2479" si="2878">SUM(G2480:G2481)</f>
        <v>0</v>
      </c>
      <c r="H2479" s="48">
        <f t="shared" si="2878"/>
        <v>99471</v>
      </c>
      <c r="I2479" s="48">
        <f t="shared" ref="I2479:J2479" si="2879">SUM(I2480:I2481)</f>
        <v>14330</v>
      </c>
      <c r="J2479" s="48">
        <f t="shared" si="2879"/>
        <v>113801</v>
      </c>
    </row>
    <row r="2480" spans="1:10" ht="12" customHeight="1" x14ac:dyDescent="0.35">
      <c r="A2480" s="45"/>
      <c r="B2480" s="52">
        <v>1100</v>
      </c>
      <c r="C2480" s="53" t="s">
        <v>74</v>
      </c>
      <c r="D2480" s="54">
        <v>79171</v>
      </c>
      <c r="E2480" s="54">
        <v>3156</v>
      </c>
      <c r="F2480" s="54">
        <f>D2480+E2480</f>
        <v>82327</v>
      </c>
      <c r="G2480" s="54"/>
      <c r="H2480" s="54">
        <f>F2480+G2480</f>
        <v>82327</v>
      </c>
      <c r="I2480" s="54">
        <v>13694</v>
      </c>
      <c r="J2480" s="54">
        <f>H2480+I2480</f>
        <v>96021</v>
      </c>
    </row>
    <row r="2481" spans="1:10" ht="12" customHeight="1" x14ac:dyDescent="0.35">
      <c r="A2481" s="45"/>
      <c r="B2481" s="52">
        <v>1200</v>
      </c>
      <c r="C2481" s="55" t="s">
        <v>75</v>
      </c>
      <c r="D2481" s="54">
        <v>16908</v>
      </c>
      <c r="E2481" s="54">
        <v>236</v>
      </c>
      <c r="F2481" s="54">
        <f>D2481+E2481</f>
        <v>17144</v>
      </c>
      <c r="G2481" s="54"/>
      <c r="H2481" s="54">
        <f>F2481+G2481</f>
        <v>17144</v>
      </c>
      <c r="I2481" s="54">
        <v>636</v>
      </c>
      <c r="J2481" s="54">
        <f>H2481+I2481</f>
        <v>17780</v>
      </c>
    </row>
    <row r="2482" spans="1:10" ht="12" customHeight="1" x14ac:dyDescent="0.35">
      <c r="A2482" s="56"/>
      <c r="B2482" s="57">
        <v>2000</v>
      </c>
      <c r="C2482" s="58" t="s">
        <v>76</v>
      </c>
      <c r="D2482" s="78">
        <f t="shared" ref="D2482:F2482" si="2880">SUM(D2483:D2487)</f>
        <v>352724</v>
      </c>
      <c r="E2482" s="78">
        <f t="shared" si="2880"/>
        <v>237750</v>
      </c>
      <c r="F2482" s="78">
        <f t="shared" si="2880"/>
        <v>590474</v>
      </c>
      <c r="G2482" s="78">
        <f t="shared" ref="G2482:H2482" si="2881">SUM(G2483:G2487)</f>
        <v>10828</v>
      </c>
      <c r="H2482" s="78">
        <f t="shared" si="2881"/>
        <v>601302</v>
      </c>
      <c r="I2482" s="78">
        <f t="shared" ref="I2482:J2482" si="2882">SUM(I2483:I2487)</f>
        <v>10327</v>
      </c>
      <c r="J2482" s="78">
        <f t="shared" si="2882"/>
        <v>611629</v>
      </c>
    </row>
    <row r="2483" spans="1:10" ht="12" customHeight="1" x14ac:dyDescent="0.35">
      <c r="A2483" s="56"/>
      <c r="B2483" s="60">
        <v>2100</v>
      </c>
      <c r="C2483" s="61" t="s">
        <v>77</v>
      </c>
      <c r="D2483" s="62">
        <v>250</v>
      </c>
      <c r="E2483" s="62"/>
      <c r="F2483" s="62">
        <f t="shared" ref="F2483:H2485" si="2883">D2483+E2483</f>
        <v>250</v>
      </c>
      <c r="G2483" s="62"/>
      <c r="H2483" s="62">
        <f t="shared" si="2883"/>
        <v>250</v>
      </c>
      <c r="I2483" s="62"/>
      <c r="J2483" s="62">
        <f t="shared" ref="J2483:J2485" si="2884">H2483+I2483</f>
        <v>250</v>
      </c>
    </row>
    <row r="2484" spans="1:10" ht="12" customHeight="1" x14ac:dyDescent="0.35">
      <c r="A2484" s="56"/>
      <c r="B2484" s="60">
        <v>2200</v>
      </c>
      <c r="C2484" s="61" t="s">
        <v>78</v>
      </c>
      <c r="D2484" s="62">
        <v>342327</v>
      </c>
      <c r="E2484" s="62">
        <v>-23992</v>
      </c>
      <c r="F2484" s="62">
        <f t="shared" si="2883"/>
        <v>318335</v>
      </c>
      <c r="G2484" s="62">
        <v>10828</v>
      </c>
      <c r="H2484" s="62">
        <f t="shared" si="2883"/>
        <v>329163</v>
      </c>
      <c r="I2484" s="62">
        <v>5538</v>
      </c>
      <c r="J2484" s="62">
        <f t="shared" si="2884"/>
        <v>334701</v>
      </c>
    </row>
    <row r="2485" spans="1:10" ht="12" customHeight="1" x14ac:dyDescent="0.35">
      <c r="A2485" s="56"/>
      <c r="B2485" s="60">
        <v>2300</v>
      </c>
      <c r="C2485" s="61" t="s">
        <v>79</v>
      </c>
      <c r="D2485" s="62">
        <v>10147</v>
      </c>
      <c r="E2485" s="62">
        <v>261742</v>
      </c>
      <c r="F2485" s="62">
        <f t="shared" si="2883"/>
        <v>271889</v>
      </c>
      <c r="G2485" s="62"/>
      <c r="H2485" s="62">
        <f t="shared" si="2883"/>
        <v>271889</v>
      </c>
      <c r="I2485" s="62">
        <v>4789</v>
      </c>
      <c r="J2485" s="62">
        <f t="shared" si="2884"/>
        <v>276678</v>
      </c>
    </row>
    <row r="2486" spans="1:10" ht="12" hidden="1" customHeight="1" outlineLevel="1" x14ac:dyDescent="0.35">
      <c r="A2486" s="56"/>
      <c r="B2486" s="60">
        <v>2400</v>
      </c>
      <c r="C2486" s="61" t="s">
        <v>80</v>
      </c>
      <c r="D2486" s="62"/>
      <c r="E2486" s="62"/>
      <c r="F2486" s="62"/>
      <c r="G2486" s="62"/>
      <c r="H2486" s="62"/>
      <c r="I2486" s="62"/>
      <c r="J2486" s="62"/>
    </row>
    <row r="2487" spans="1:10" ht="12" hidden="1" customHeight="1" outlineLevel="1" x14ac:dyDescent="0.35">
      <c r="A2487" s="56"/>
      <c r="B2487" s="60">
        <v>2500</v>
      </c>
      <c r="C2487" s="61" t="s">
        <v>81</v>
      </c>
      <c r="D2487" s="62"/>
      <c r="E2487" s="62"/>
      <c r="F2487" s="62"/>
      <c r="G2487" s="62"/>
      <c r="H2487" s="62"/>
      <c r="I2487" s="62"/>
      <c r="J2487" s="62"/>
    </row>
    <row r="2488" spans="1:10" ht="12" customHeight="1" collapsed="1" x14ac:dyDescent="0.35">
      <c r="A2488" s="56"/>
      <c r="B2488" s="17">
        <v>3000</v>
      </c>
      <c r="C2488" s="63" t="s">
        <v>82</v>
      </c>
      <c r="D2488" s="78">
        <f t="shared" ref="D2488:F2488" si="2885">SUM(D2489:D2490)</f>
        <v>680894</v>
      </c>
      <c r="E2488" s="78">
        <f t="shared" si="2885"/>
        <v>21700</v>
      </c>
      <c r="F2488" s="78">
        <f t="shared" si="2885"/>
        <v>702594</v>
      </c>
      <c r="G2488" s="78">
        <f t="shared" ref="G2488:H2488" si="2886">SUM(G2489:G2490)</f>
        <v>0</v>
      </c>
      <c r="H2488" s="78">
        <f t="shared" si="2886"/>
        <v>702594</v>
      </c>
      <c r="I2488" s="78">
        <f t="shared" ref="I2488:J2488" si="2887">SUM(I2489:I2490)</f>
        <v>-3009</v>
      </c>
      <c r="J2488" s="78">
        <f t="shared" si="2887"/>
        <v>699585</v>
      </c>
    </row>
    <row r="2489" spans="1:10" ht="12" customHeight="1" x14ac:dyDescent="0.35">
      <c r="A2489" s="56"/>
      <c r="B2489" s="60">
        <v>3200</v>
      </c>
      <c r="C2489" s="61" t="s">
        <v>83</v>
      </c>
      <c r="D2489" s="62">
        <v>680894</v>
      </c>
      <c r="E2489" s="62">
        <v>21700</v>
      </c>
      <c r="F2489" s="62">
        <f>D2489+E2489</f>
        <v>702594</v>
      </c>
      <c r="G2489" s="62"/>
      <c r="H2489" s="62">
        <f>F2489+G2489</f>
        <v>702594</v>
      </c>
      <c r="I2489" s="62">
        <v>-3009</v>
      </c>
      <c r="J2489" s="62">
        <f>H2489+I2489</f>
        <v>699585</v>
      </c>
    </row>
    <row r="2490" spans="1:10" ht="12" hidden="1" customHeight="1" outlineLevel="1" x14ac:dyDescent="0.35">
      <c r="A2490" s="56"/>
      <c r="B2490" s="60">
        <v>3300</v>
      </c>
      <c r="C2490" s="61" t="s">
        <v>84</v>
      </c>
      <c r="D2490" s="62"/>
      <c r="E2490" s="62"/>
      <c r="F2490" s="62"/>
      <c r="G2490" s="62"/>
      <c r="H2490" s="62"/>
      <c r="I2490" s="62"/>
      <c r="J2490" s="62"/>
    </row>
    <row r="2491" spans="1:10" ht="12" hidden="1" customHeight="1" outlineLevel="1" x14ac:dyDescent="0.35">
      <c r="A2491" s="56"/>
      <c r="B2491" s="17">
        <v>4000</v>
      </c>
      <c r="C2491" s="64" t="s">
        <v>85</v>
      </c>
      <c r="D2491" s="78">
        <f t="shared" ref="D2491:F2491" si="2888">SUM(D2492:D2493)</f>
        <v>0</v>
      </c>
      <c r="E2491" s="78">
        <f t="shared" si="2888"/>
        <v>0</v>
      </c>
      <c r="F2491" s="78">
        <f t="shared" si="2888"/>
        <v>0</v>
      </c>
      <c r="G2491" s="78">
        <f t="shared" ref="G2491:H2491" si="2889">SUM(G2492:G2493)</f>
        <v>0</v>
      </c>
      <c r="H2491" s="78">
        <f t="shared" si="2889"/>
        <v>0</v>
      </c>
      <c r="I2491" s="78">
        <f t="shared" ref="I2491:J2491" si="2890">SUM(I2492:I2493)</f>
        <v>0</v>
      </c>
      <c r="J2491" s="78">
        <f t="shared" si="2890"/>
        <v>0</v>
      </c>
    </row>
    <row r="2492" spans="1:10" ht="12" hidden="1" customHeight="1" outlineLevel="1" x14ac:dyDescent="0.35">
      <c r="A2492" s="56"/>
      <c r="B2492" s="60">
        <v>4200</v>
      </c>
      <c r="C2492" s="65" t="s">
        <v>86</v>
      </c>
      <c r="D2492" s="62"/>
      <c r="E2492" s="62"/>
      <c r="F2492" s="62"/>
      <c r="G2492" s="62"/>
      <c r="H2492" s="62"/>
      <c r="I2492" s="62"/>
      <c r="J2492" s="62"/>
    </row>
    <row r="2493" spans="1:10" ht="12" hidden="1" customHeight="1" outlineLevel="1" x14ac:dyDescent="0.35">
      <c r="A2493" s="56"/>
      <c r="B2493" s="60">
        <v>4300</v>
      </c>
      <c r="C2493" s="65" t="s">
        <v>87</v>
      </c>
      <c r="D2493" s="62"/>
      <c r="E2493" s="62"/>
      <c r="F2493" s="62"/>
      <c r="G2493" s="62"/>
      <c r="H2493" s="62"/>
      <c r="I2493" s="62"/>
      <c r="J2493" s="62"/>
    </row>
    <row r="2494" spans="1:10" ht="12" hidden="1" customHeight="1" outlineLevel="1" collapsed="1" x14ac:dyDescent="0.35">
      <c r="A2494" s="56"/>
      <c r="B2494" s="17">
        <v>5000</v>
      </c>
      <c r="C2494" s="18" t="s">
        <v>88</v>
      </c>
      <c r="D2494" s="78">
        <f t="shared" ref="D2494:F2494" si="2891">SUM(D2495:D2497)</f>
        <v>0</v>
      </c>
      <c r="E2494" s="78">
        <f t="shared" si="2891"/>
        <v>0</v>
      </c>
      <c r="F2494" s="78">
        <f t="shared" si="2891"/>
        <v>0</v>
      </c>
      <c r="G2494" s="78">
        <f t="shared" ref="G2494:H2494" si="2892">SUM(G2495:G2497)</f>
        <v>0</v>
      </c>
      <c r="H2494" s="78">
        <f t="shared" si="2892"/>
        <v>0</v>
      </c>
      <c r="I2494" s="78">
        <f t="shared" ref="I2494:J2494" si="2893">SUM(I2495:I2497)</f>
        <v>0</v>
      </c>
      <c r="J2494" s="78">
        <f t="shared" si="2893"/>
        <v>0</v>
      </c>
    </row>
    <row r="2495" spans="1:10" ht="12" hidden="1" customHeight="1" outlineLevel="1" x14ac:dyDescent="0.35">
      <c r="A2495" s="56"/>
      <c r="B2495" s="60">
        <v>5100</v>
      </c>
      <c r="C2495" s="66" t="s">
        <v>89</v>
      </c>
      <c r="D2495" s="78"/>
      <c r="E2495" s="78"/>
      <c r="F2495" s="78"/>
      <c r="G2495" s="78"/>
      <c r="H2495" s="78"/>
      <c r="I2495" s="78"/>
      <c r="J2495" s="78"/>
    </row>
    <row r="2496" spans="1:10" ht="12" hidden="1" customHeight="1" outlineLevel="1" x14ac:dyDescent="0.35">
      <c r="A2496" s="56"/>
      <c r="B2496" s="60">
        <v>5200</v>
      </c>
      <c r="C2496" s="66" t="s">
        <v>90</v>
      </c>
      <c r="D2496" s="78"/>
      <c r="E2496" s="78"/>
      <c r="F2496" s="78">
        <f>D2496+E2496</f>
        <v>0</v>
      </c>
      <c r="G2496" s="78"/>
      <c r="H2496" s="78">
        <f>F2496+G2496</f>
        <v>0</v>
      </c>
      <c r="I2496" s="78"/>
      <c r="J2496" s="78">
        <f>H2496+I2496</f>
        <v>0</v>
      </c>
    </row>
    <row r="2497" spans="1:10" ht="12" hidden="1" customHeight="1" outlineLevel="1" x14ac:dyDescent="0.35">
      <c r="A2497" s="56"/>
      <c r="B2497" s="60">
        <v>5300</v>
      </c>
      <c r="C2497" s="67" t="s">
        <v>91</v>
      </c>
      <c r="D2497" s="78"/>
      <c r="E2497" s="78"/>
      <c r="F2497" s="78"/>
      <c r="G2497" s="78"/>
      <c r="H2497" s="78"/>
      <c r="I2497" s="78"/>
      <c r="J2497" s="78"/>
    </row>
    <row r="2498" spans="1:10" ht="12" customHeight="1" collapsed="1" x14ac:dyDescent="0.35">
      <c r="A2498" s="56"/>
      <c r="B2498" s="17">
        <v>6000</v>
      </c>
      <c r="C2498" s="18" t="s">
        <v>92</v>
      </c>
      <c r="D2498" s="78">
        <f t="shared" ref="D2498:F2498" si="2894">SUM(D2499:D2502)</f>
        <v>84667</v>
      </c>
      <c r="E2498" s="78">
        <f t="shared" si="2894"/>
        <v>0</v>
      </c>
      <c r="F2498" s="78">
        <f t="shared" si="2894"/>
        <v>84667</v>
      </c>
      <c r="G2498" s="78">
        <f t="shared" ref="G2498:H2498" si="2895">SUM(G2499:G2502)</f>
        <v>0</v>
      </c>
      <c r="H2498" s="78">
        <f t="shared" si="2895"/>
        <v>84667</v>
      </c>
      <c r="I2498" s="78">
        <f t="shared" ref="I2498:J2498" si="2896">SUM(I2499:I2502)</f>
        <v>-1607</v>
      </c>
      <c r="J2498" s="78">
        <f t="shared" si="2896"/>
        <v>83060</v>
      </c>
    </row>
    <row r="2499" spans="1:10" ht="12" hidden="1" customHeight="1" outlineLevel="1" x14ac:dyDescent="0.35">
      <c r="A2499" s="56"/>
      <c r="B2499" s="60">
        <v>6200</v>
      </c>
      <c r="C2499" s="66" t="s">
        <v>93</v>
      </c>
      <c r="D2499" s="62"/>
      <c r="E2499" s="62"/>
      <c r="F2499" s="62"/>
      <c r="G2499" s="62"/>
      <c r="H2499" s="62"/>
      <c r="I2499" s="62"/>
      <c r="J2499" s="62"/>
    </row>
    <row r="2500" spans="1:10" ht="12" hidden="1" customHeight="1" outlineLevel="1" x14ac:dyDescent="0.35">
      <c r="A2500" s="56"/>
      <c r="B2500" s="60">
        <v>6300</v>
      </c>
      <c r="C2500" s="66" t="s">
        <v>94</v>
      </c>
      <c r="D2500" s="62"/>
      <c r="E2500" s="62"/>
      <c r="F2500" s="62"/>
      <c r="G2500" s="62"/>
      <c r="H2500" s="62"/>
      <c r="I2500" s="62"/>
      <c r="J2500" s="62"/>
    </row>
    <row r="2501" spans="1:10" ht="12" customHeight="1" collapsed="1" x14ac:dyDescent="0.35">
      <c r="A2501" s="56"/>
      <c r="B2501" s="60">
        <v>6400</v>
      </c>
      <c r="C2501" s="66" t="s">
        <v>95</v>
      </c>
      <c r="D2501" s="62">
        <v>84667</v>
      </c>
      <c r="E2501" s="62"/>
      <c r="F2501" s="62">
        <f>D2501+E2501</f>
        <v>84667</v>
      </c>
      <c r="G2501" s="62"/>
      <c r="H2501" s="62">
        <f>F2501+G2501</f>
        <v>84667</v>
      </c>
      <c r="I2501" s="62">
        <v>-1607</v>
      </c>
      <c r="J2501" s="62">
        <f>H2501+I2501</f>
        <v>83060</v>
      </c>
    </row>
    <row r="2502" spans="1:10" ht="12" hidden="1" customHeight="1" outlineLevel="1" x14ac:dyDescent="0.35">
      <c r="A2502" s="56"/>
      <c r="B2502" s="60">
        <v>6500</v>
      </c>
      <c r="C2502" s="67" t="s">
        <v>96</v>
      </c>
      <c r="D2502" s="62"/>
      <c r="E2502" s="62"/>
      <c r="F2502" s="62"/>
      <c r="G2502" s="62"/>
      <c r="H2502" s="62"/>
      <c r="I2502" s="62"/>
      <c r="J2502" s="62"/>
    </row>
    <row r="2503" spans="1:10" ht="12" customHeight="1" collapsed="1" x14ac:dyDescent="0.35">
      <c r="A2503" s="56"/>
      <c r="B2503" s="17">
        <v>7000</v>
      </c>
      <c r="C2503" s="18" t="s">
        <v>97</v>
      </c>
      <c r="D2503" s="78">
        <f t="shared" ref="D2503:F2503" si="2897">SUM(D2504:D2506)</f>
        <v>352097</v>
      </c>
      <c r="E2503" s="78">
        <f t="shared" si="2897"/>
        <v>0</v>
      </c>
      <c r="F2503" s="78">
        <f t="shared" si="2897"/>
        <v>352097</v>
      </c>
      <c r="G2503" s="78">
        <f t="shared" ref="G2503:H2503" si="2898">SUM(G2504:G2506)</f>
        <v>0</v>
      </c>
      <c r="H2503" s="78">
        <f t="shared" si="2898"/>
        <v>352097</v>
      </c>
      <c r="I2503" s="78">
        <f t="shared" ref="I2503:J2503" si="2899">SUM(I2504:I2506)</f>
        <v>1800</v>
      </c>
      <c r="J2503" s="78">
        <f t="shared" si="2899"/>
        <v>353897</v>
      </c>
    </row>
    <row r="2504" spans="1:10" ht="12" customHeight="1" x14ac:dyDescent="0.35">
      <c r="A2504" s="56"/>
      <c r="B2504" s="68">
        <v>7200</v>
      </c>
      <c r="C2504" s="69" t="s">
        <v>98</v>
      </c>
      <c r="D2504" s="62">
        <v>352097</v>
      </c>
      <c r="E2504" s="62"/>
      <c r="F2504" s="62">
        <f>D2504+E2504</f>
        <v>352097</v>
      </c>
      <c r="G2504" s="62"/>
      <c r="H2504" s="62">
        <f>F2504+G2504</f>
        <v>352097</v>
      </c>
      <c r="I2504" s="62">
        <v>1800</v>
      </c>
      <c r="J2504" s="62">
        <f>H2504+I2504</f>
        <v>353897</v>
      </c>
    </row>
    <row r="2505" spans="1:10" ht="12" hidden="1" customHeight="1" outlineLevel="1" x14ac:dyDescent="0.35">
      <c r="A2505" s="56"/>
      <c r="B2505" s="68">
        <v>7500</v>
      </c>
      <c r="C2505" s="69" t="s">
        <v>99</v>
      </c>
      <c r="D2505" s="62"/>
      <c r="E2505" s="62"/>
      <c r="F2505" s="62"/>
      <c r="G2505" s="62"/>
      <c r="H2505" s="62"/>
      <c r="I2505" s="62"/>
      <c r="J2505" s="62"/>
    </row>
    <row r="2506" spans="1:10" ht="12" hidden="1" customHeight="1" outlineLevel="1" x14ac:dyDescent="0.35">
      <c r="A2506" s="56"/>
      <c r="B2506" s="68">
        <v>7700</v>
      </c>
      <c r="C2506" s="69" t="s">
        <v>100</v>
      </c>
      <c r="D2506" s="62"/>
      <c r="E2506" s="62"/>
      <c r="F2506" s="62"/>
      <c r="G2506" s="62"/>
      <c r="H2506" s="62"/>
      <c r="I2506" s="62"/>
      <c r="J2506" s="62"/>
    </row>
    <row r="2507" spans="1:10" ht="12" hidden="1" customHeight="1" outlineLevel="1" x14ac:dyDescent="0.35">
      <c r="A2507" s="56"/>
      <c r="B2507" s="70">
        <v>8000</v>
      </c>
      <c r="C2507" s="71" t="s">
        <v>101</v>
      </c>
      <c r="D2507" s="78">
        <f t="shared" ref="D2507:F2507" si="2900">SUM(D2508:D2510)</f>
        <v>0</v>
      </c>
      <c r="E2507" s="78">
        <f t="shared" si="2900"/>
        <v>0</v>
      </c>
      <c r="F2507" s="78">
        <f t="shared" si="2900"/>
        <v>0</v>
      </c>
      <c r="G2507" s="78">
        <f t="shared" ref="G2507:H2507" si="2901">SUM(G2508:G2510)</f>
        <v>0</v>
      </c>
      <c r="H2507" s="78">
        <f t="shared" si="2901"/>
        <v>0</v>
      </c>
      <c r="I2507" s="78">
        <f t="shared" ref="I2507:J2507" si="2902">SUM(I2508:I2510)</f>
        <v>0</v>
      </c>
      <c r="J2507" s="78">
        <f t="shared" si="2902"/>
        <v>0</v>
      </c>
    </row>
    <row r="2508" spans="1:10" ht="12" hidden="1" customHeight="1" outlineLevel="1" x14ac:dyDescent="0.35">
      <c r="A2508" s="56"/>
      <c r="B2508" s="72">
        <v>8100</v>
      </c>
      <c r="C2508" s="73" t="s">
        <v>102</v>
      </c>
      <c r="D2508" s="78"/>
      <c r="E2508" s="78"/>
      <c r="F2508" s="78"/>
      <c r="G2508" s="78"/>
      <c r="H2508" s="78"/>
      <c r="I2508" s="78"/>
      <c r="J2508" s="78"/>
    </row>
    <row r="2509" spans="1:10" ht="12" hidden="1" customHeight="1" outlineLevel="1" x14ac:dyDescent="0.35">
      <c r="A2509" s="56"/>
      <c r="B2509" s="72">
        <v>8600</v>
      </c>
      <c r="C2509" s="73" t="s">
        <v>103</v>
      </c>
      <c r="D2509" s="78"/>
      <c r="E2509" s="78"/>
      <c r="F2509" s="78"/>
      <c r="G2509" s="78"/>
      <c r="H2509" s="78"/>
      <c r="I2509" s="78"/>
      <c r="J2509" s="78"/>
    </row>
    <row r="2510" spans="1:10" ht="12" hidden="1" customHeight="1" outlineLevel="1" x14ac:dyDescent="0.35">
      <c r="A2510" s="56"/>
      <c r="B2510" s="72">
        <v>8900</v>
      </c>
      <c r="C2510" s="73" t="s">
        <v>104</v>
      </c>
      <c r="D2510" s="78"/>
      <c r="E2510" s="78"/>
      <c r="F2510" s="78"/>
      <c r="G2510" s="78"/>
      <c r="H2510" s="78"/>
      <c r="I2510" s="78"/>
      <c r="J2510" s="78"/>
    </row>
    <row r="2511" spans="1:10" ht="17.149999999999999" customHeight="1" collapsed="1" x14ac:dyDescent="0.35">
      <c r="A2511" s="96" t="s">
        <v>238</v>
      </c>
      <c r="B2511" s="97"/>
      <c r="C2511" s="98" t="s">
        <v>239</v>
      </c>
      <c r="D2511" s="44">
        <f t="shared" ref="D2511:F2511" si="2903">D2512+D2528+D2541</f>
        <v>12361968</v>
      </c>
      <c r="E2511" s="44">
        <f t="shared" si="2903"/>
        <v>12114</v>
      </c>
      <c r="F2511" s="44">
        <f t="shared" si="2903"/>
        <v>12374082</v>
      </c>
      <c r="G2511" s="44">
        <f t="shared" ref="G2511:H2511" si="2904">G2512+G2528+G2541</f>
        <v>57269</v>
      </c>
      <c r="H2511" s="44">
        <f t="shared" si="2904"/>
        <v>12431351</v>
      </c>
      <c r="I2511" s="44">
        <f t="shared" ref="I2511:J2511" si="2905">I2512+I2528+I2541</f>
        <v>91525</v>
      </c>
      <c r="J2511" s="44">
        <f t="shared" si="2905"/>
        <v>12522876</v>
      </c>
    </row>
    <row r="2512" spans="1:10" ht="12" customHeight="1" x14ac:dyDescent="0.35">
      <c r="A2512" s="45"/>
      <c r="B2512" s="46"/>
      <c r="C2512" s="47" t="s">
        <v>283</v>
      </c>
      <c r="D2512" s="48">
        <f t="shared" ref="D2512:F2512" si="2906">D2513+D2516+D2522+D2525+D2532+D2537</f>
        <v>12256463</v>
      </c>
      <c r="E2512" s="48">
        <f t="shared" si="2906"/>
        <v>11125</v>
      </c>
      <c r="F2512" s="48">
        <f t="shared" si="2906"/>
        <v>12267588</v>
      </c>
      <c r="G2512" s="48">
        <f t="shared" ref="G2512:H2512" si="2907">G2513+G2516+G2522+G2525+G2532+G2537</f>
        <v>56069</v>
      </c>
      <c r="H2512" s="48">
        <f t="shared" si="2907"/>
        <v>12323657</v>
      </c>
      <c r="I2512" s="48">
        <f t="shared" ref="I2512:J2512" si="2908">I2513+I2516+I2522+I2525+I2532+I2537</f>
        <v>93235</v>
      </c>
      <c r="J2512" s="48">
        <f t="shared" si="2908"/>
        <v>12416892</v>
      </c>
    </row>
    <row r="2513" spans="1:10" ht="12" customHeight="1" x14ac:dyDescent="0.35">
      <c r="A2513" s="45"/>
      <c r="B2513" s="49">
        <v>1000</v>
      </c>
      <c r="C2513" s="50" t="s">
        <v>73</v>
      </c>
      <c r="D2513" s="51">
        <f t="shared" ref="D2513:F2528" si="2909">D2547+D2581+D2615+D2649+D2683+D2717</f>
        <v>4998816</v>
      </c>
      <c r="E2513" s="51">
        <f t="shared" si="2909"/>
        <v>7162</v>
      </c>
      <c r="F2513" s="51">
        <f t="shared" si="2909"/>
        <v>5005978</v>
      </c>
      <c r="G2513" s="51">
        <f t="shared" ref="G2513:H2513" si="2910">G2547+G2581+G2615+G2649+G2683+G2717</f>
        <v>0</v>
      </c>
      <c r="H2513" s="51">
        <f t="shared" si="2910"/>
        <v>5005978</v>
      </c>
      <c r="I2513" s="51">
        <f t="shared" ref="I2513:J2513" si="2911">I2547+I2581+I2615+I2649+I2683+I2717</f>
        <v>6570</v>
      </c>
      <c r="J2513" s="51">
        <f t="shared" si="2911"/>
        <v>5012548</v>
      </c>
    </row>
    <row r="2514" spans="1:10" ht="12" customHeight="1" x14ac:dyDescent="0.35">
      <c r="A2514" s="45"/>
      <c r="B2514" s="52">
        <v>1100</v>
      </c>
      <c r="C2514" s="53" t="s">
        <v>74</v>
      </c>
      <c r="D2514" s="54">
        <f t="shared" si="2909"/>
        <v>3913039</v>
      </c>
      <c r="E2514" s="54">
        <f t="shared" si="2909"/>
        <v>4343</v>
      </c>
      <c r="F2514" s="54">
        <f t="shared" si="2909"/>
        <v>3917382</v>
      </c>
      <c r="G2514" s="54">
        <f t="shared" ref="G2514:H2514" si="2912">G2548+G2582+G2616+G2650+G2684+G2718</f>
        <v>0</v>
      </c>
      <c r="H2514" s="54">
        <f t="shared" si="2912"/>
        <v>3917382</v>
      </c>
      <c r="I2514" s="54">
        <f t="shared" ref="I2514:J2514" si="2913">I2548+I2582+I2616+I2650+I2684+I2718</f>
        <v>1745</v>
      </c>
      <c r="J2514" s="54">
        <f t="shared" si="2913"/>
        <v>3919127</v>
      </c>
    </row>
    <row r="2515" spans="1:10" ht="12" customHeight="1" x14ac:dyDescent="0.35">
      <c r="A2515" s="45"/>
      <c r="B2515" s="52">
        <v>1200</v>
      </c>
      <c r="C2515" s="55" t="s">
        <v>75</v>
      </c>
      <c r="D2515" s="54">
        <f t="shared" si="2909"/>
        <v>1085777</v>
      </c>
      <c r="E2515" s="54">
        <f t="shared" si="2909"/>
        <v>2819</v>
      </c>
      <c r="F2515" s="54">
        <f t="shared" si="2909"/>
        <v>1088596</v>
      </c>
      <c r="G2515" s="54">
        <f t="shared" ref="G2515:H2515" si="2914">G2549+G2583+G2617+G2651+G2685+G2719</f>
        <v>0</v>
      </c>
      <c r="H2515" s="54">
        <f t="shared" si="2914"/>
        <v>1088596</v>
      </c>
      <c r="I2515" s="54">
        <f t="shared" ref="I2515:J2515" si="2915">I2549+I2583+I2617+I2651+I2685+I2719</f>
        <v>4825</v>
      </c>
      <c r="J2515" s="54">
        <f t="shared" si="2915"/>
        <v>1093421</v>
      </c>
    </row>
    <row r="2516" spans="1:10" ht="12" customHeight="1" x14ac:dyDescent="0.35">
      <c r="A2516" s="56"/>
      <c r="B2516" s="57">
        <v>2000</v>
      </c>
      <c r="C2516" s="58" t="s">
        <v>76</v>
      </c>
      <c r="D2516" s="59">
        <f t="shared" si="2909"/>
        <v>1874020</v>
      </c>
      <c r="E2516" s="59">
        <f t="shared" si="2909"/>
        <v>-5537</v>
      </c>
      <c r="F2516" s="59">
        <f t="shared" si="2909"/>
        <v>1868483</v>
      </c>
      <c r="G2516" s="59">
        <f t="shared" ref="G2516:H2516" si="2916">G2550+G2584+G2618+G2652+G2686+G2720</f>
        <v>-1200</v>
      </c>
      <c r="H2516" s="59">
        <f t="shared" si="2916"/>
        <v>1867283</v>
      </c>
      <c r="I2516" s="59">
        <f t="shared" ref="I2516:J2516" si="2917">I2550+I2584+I2618+I2652+I2686+I2720</f>
        <v>-40</v>
      </c>
      <c r="J2516" s="59">
        <f t="shared" si="2917"/>
        <v>1867243</v>
      </c>
    </row>
    <row r="2517" spans="1:10" ht="12" customHeight="1" x14ac:dyDescent="0.35">
      <c r="A2517" s="56"/>
      <c r="B2517" s="60">
        <v>2100</v>
      </c>
      <c r="C2517" s="61" t="s">
        <v>77</v>
      </c>
      <c r="D2517" s="62">
        <f t="shared" si="2909"/>
        <v>5910</v>
      </c>
      <c r="E2517" s="62">
        <f t="shared" si="2909"/>
        <v>35</v>
      </c>
      <c r="F2517" s="62">
        <f t="shared" si="2909"/>
        <v>5945</v>
      </c>
      <c r="G2517" s="62">
        <f t="shared" ref="G2517:H2517" si="2918">G2551+G2585+G2619+G2653+G2687+G2721</f>
        <v>13</v>
      </c>
      <c r="H2517" s="62">
        <f t="shared" si="2918"/>
        <v>5958</v>
      </c>
      <c r="I2517" s="62">
        <f t="shared" ref="I2517:J2517" si="2919">I2551+I2585+I2619+I2653+I2687+I2721</f>
        <v>106</v>
      </c>
      <c r="J2517" s="62">
        <f t="shared" si="2919"/>
        <v>6064</v>
      </c>
    </row>
    <row r="2518" spans="1:10" ht="12" customHeight="1" x14ac:dyDescent="0.35">
      <c r="A2518" s="56"/>
      <c r="B2518" s="60">
        <v>2200</v>
      </c>
      <c r="C2518" s="61" t="s">
        <v>78</v>
      </c>
      <c r="D2518" s="62">
        <f t="shared" si="2909"/>
        <v>752966</v>
      </c>
      <c r="E2518" s="62">
        <f t="shared" si="2909"/>
        <v>-5528</v>
      </c>
      <c r="F2518" s="62">
        <f t="shared" si="2909"/>
        <v>747438</v>
      </c>
      <c r="G2518" s="62">
        <f t="shared" ref="G2518:H2518" si="2920">G2552+G2586+G2620+G2654+G2688+G2722</f>
        <v>-1202</v>
      </c>
      <c r="H2518" s="62">
        <f t="shared" si="2920"/>
        <v>746236</v>
      </c>
      <c r="I2518" s="62">
        <f t="shared" ref="I2518:J2518" si="2921">I2552+I2586+I2620+I2654+I2688+I2722</f>
        <v>397</v>
      </c>
      <c r="J2518" s="62">
        <f t="shared" si="2921"/>
        <v>746633</v>
      </c>
    </row>
    <row r="2519" spans="1:10" ht="12" customHeight="1" x14ac:dyDescent="0.35">
      <c r="A2519" s="56"/>
      <c r="B2519" s="60">
        <v>2300</v>
      </c>
      <c r="C2519" s="61" t="s">
        <v>79</v>
      </c>
      <c r="D2519" s="62">
        <f t="shared" si="2909"/>
        <v>1105237</v>
      </c>
      <c r="E2519" s="62">
        <f t="shared" si="2909"/>
        <v>-432</v>
      </c>
      <c r="F2519" s="62">
        <f t="shared" si="2909"/>
        <v>1104805</v>
      </c>
      <c r="G2519" s="62">
        <f t="shared" ref="G2519:H2519" si="2922">G2553+G2587+G2621+G2655+G2689+G2723</f>
        <v>-11</v>
      </c>
      <c r="H2519" s="62">
        <f t="shared" si="2922"/>
        <v>1104794</v>
      </c>
      <c r="I2519" s="62">
        <f t="shared" ref="I2519:J2519" si="2923">I2553+I2587+I2621+I2655+I2689+I2723</f>
        <v>-743</v>
      </c>
      <c r="J2519" s="62">
        <f t="shared" si="2923"/>
        <v>1104051</v>
      </c>
    </row>
    <row r="2520" spans="1:10" ht="12" customHeight="1" x14ac:dyDescent="0.35">
      <c r="A2520" s="56"/>
      <c r="B2520" s="60">
        <v>2400</v>
      </c>
      <c r="C2520" s="61" t="s">
        <v>80</v>
      </c>
      <c r="D2520" s="62">
        <f t="shared" si="2909"/>
        <v>1146</v>
      </c>
      <c r="E2520" s="62">
        <f t="shared" si="2909"/>
        <v>88</v>
      </c>
      <c r="F2520" s="62">
        <f t="shared" si="2909"/>
        <v>1234</v>
      </c>
      <c r="G2520" s="62">
        <f t="shared" ref="G2520:H2520" si="2924">G2554+G2588+G2622+G2656+G2690+G2724</f>
        <v>0</v>
      </c>
      <c r="H2520" s="62">
        <f t="shared" si="2924"/>
        <v>1234</v>
      </c>
      <c r="I2520" s="62">
        <f t="shared" ref="I2520:J2520" si="2925">I2554+I2588+I2622+I2656+I2690+I2724</f>
        <v>0</v>
      </c>
      <c r="J2520" s="62">
        <f t="shared" si="2925"/>
        <v>1234</v>
      </c>
    </row>
    <row r="2521" spans="1:10" ht="12" customHeight="1" x14ac:dyDescent="0.35">
      <c r="A2521" s="56"/>
      <c r="B2521" s="60">
        <v>2500</v>
      </c>
      <c r="C2521" s="61" t="s">
        <v>81</v>
      </c>
      <c r="D2521" s="62">
        <f t="shared" si="2909"/>
        <v>8761</v>
      </c>
      <c r="E2521" s="62">
        <f t="shared" si="2909"/>
        <v>300</v>
      </c>
      <c r="F2521" s="62">
        <f t="shared" si="2909"/>
        <v>9061</v>
      </c>
      <c r="G2521" s="62">
        <f t="shared" ref="G2521:H2521" si="2926">G2555+G2589+G2623+G2657+G2691+G2725</f>
        <v>0</v>
      </c>
      <c r="H2521" s="62">
        <f t="shared" si="2926"/>
        <v>9061</v>
      </c>
      <c r="I2521" s="62">
        <f t="shared" ref="I2521:J2521" si="2927">I2555+I2589+I2623+I2657+I2691+I2725</f>
        <v>200</v>
      </c>
      <c r="J2521" s="62">
        <f t="shared" si="2927"/>
        <v>9261</v>
      </c>
    </row>
    <row r="2522" spans="1:10" ht="12" customHeight="1" x14ac:dyDescent="0.35">
      <c r="A2522" s="56"/>
      <c r="B2522" s="17">
        <v>3000</v>
      </c>
      <c r="C2522" s="63" t="s">
        <v>82</v>
      </c>
      <c r="D2522" s="59">
        <f t="shared" si="2909"/>
        <v>49620</v>
      </c>
      <c r="E2522" s="59">
        <f t="shared" si="2909"/>
        <v>5000</v>
      </c>
      <c r="F2522" s="59">
        <f t="shared" si="2909"/>
        <v>54620</v>
      </c>
      <c r="G2522" s="59">
        <f t="shared" ref="G2522:H2522" si="2928">G2556+G2590+G2624+G2658+G2692+G2726</f>
        <v>0</v>
      </c>
      <c r="H2522" s="59">
        <f t="shared" si="2928"/>
        <v>54620</v>
      </c>
      <c r="I2522" s="59">
        <f t="shared" ref="I2522:J2522" si="2929">I2556+I2590+I2624+I2658+I2692+I2726</f>
        <v>0</v>
      </c>
      <c r="J2522" s="59">
        <f t="shared" si="2929"/>
        <v>54620</v>
      </c>
    </row>
    <row r="2523" spans="1:10" ht="12" customHeight="1" x14ac:dyDescent="0.35">
      <c r="A2523" s="56"/>
      <c r="B2523" s="60">
        <v>3200</v>
      </c>
      <c r="C2523" s="61" t="s">
        <v>83</v>
      </c>
      <c r="D2523" s="62">
        <f t="shared" si="2909"/>
        <v>49620</v>
      </c>
      <c r="E2523" s="62">
        <f t="shared" si="2909"/>
        <v>5000</v>
      </c>
      <c r="F2523" s="62">
        <f t="shared" si="2909"/>
        <v>54620</v>
      </c>
      <c r="G2523" s="62">
        <f t="shared" ref="G2523:H2523" si="2930">G2557+G2591+G2625+G2659+G2693+G2727</f>
        <v>0</v>
      </c>
      <c r="H2523" s="62">
        <f t="shared" si="2930"/>
        <v>54620</v>
      </c>
      <c r="I2523" s="62">
        <f t="shared" ref="I2523:J2523" si="2931">I2557+I2591+I2625+I2659+I2693+I2727</f>
        <v>0</v>
      </c>
      <c r="J2523" s="62">
        <f t="shared" si="2931"/>
        <v>54620</v>
      </c>
    </row>
    <row r="2524" spans="1:10" ht="12" hidden="1" customHeight="1" outlineLevel="1" x14ac:dyDescent="0.35">
      <c r="A2524" s="56"/>
      <c r="B2524" s="60">
        <v>3300</v>
      </c>
      <c r="C2524" s="61" t="s">
        <v>84</v>
      </c>
      <c r="D2524" s="62">
        <f t="shared" si="2909"/>
        <v>0</v>
      </c>
      <c r="E2524" s="62">
        <f t="shared" si="2909"/>
        <v>0</v>
      </c>
      <c r="F2524" s="62">
        <f t="shared" si="2909"/>
        <v>0</v>
      </c>
      <c r="G2524" s="62">
        <f t="shared" ref="G2524:H2524" si="2932">G2558+G2592+G2626+G2660+G2694+G2728</f>
        <v>0</v>
      </c>
      <c r="H2524" s="62">
        <f t="shared" si="2932"/>
        <v>0</v>
      </c>
      <c r="I2524" s="62">
        <f t="shared" ref="I2524:J2524" si="2933">I2558+I2592+I2626+I2660+I2694+I2728</f>
        <v>0</v>
      </c>
      <c r="J2524" s="62">
        <f t="shared" si="2933"/>
        <v>0</v>
      </c>
    </row>
    <row r="2525" spans="1:10" ht="12" hidden="1" customHeight="1" outlineLevel="1" x14ac:dyDescent="0.35">
      <c r="A2525" s="56"/>
      <c r="B2525" s="17">
        <v>4000</v>
      </c>
      <c r="C2525" s="64" t="s">
        <v>85</v>
      </c>
      <c r="D2525" s="59">
        <f t="shared" si="2909"/>
        <v>0</v>
      </c>
      <c r="E2525" s="59">
        <f t="shared" si="2909"/>
        <v>0</v>
      </c>
      <c r="F2525" s="59">
        <f t="shared" si="2909"/>
        <v>0</v>
      </c>
      <c r="G2525" s="59">
        <f t="shared" ref="G2525:H2525" si="2934">G2559+G2593+G2627+G2661+G2695+G2729</f>
        <v>0</v>
      </c>
      <c r="H2525" s="59">
        <f t="shared" si="2934"/>
        <v>0</v>
      </c>
      <c r="I2525" s="59">
        <f t="shared" ref="I2525:J2525" si="2935">I2559+I2593+I2627+I2661+I2695+I2729</f>
        <v>0</v>
      </c>
      <c r="J2525" s="59">
        <f t="shared" si="2935"/>
        <v>0</v>
      </c>
    </row>
    <row r="2526" spans="1:10" ht="12" hidden="1" customHeight="1" outlineLevel="1" x14ac:dyDescent="0.35">
      <c r="A2526" s="56"/>
      <c r="B2526" s="60">
        <v>4200</v>
      </c>
      <c r="C2526" s="65" t="s">
        <v>86</v>
      </c>
      <c r="D2526" s="62">
        <f t="shared" si="2909"/>
        <v>0</v>
      </c>
      <c r="E2526" s="62">
        <f t="shared" si="2909"/>
        <v>0</v>
      </c>
      <c r="F2526" s="62">
        <f t="shared" si="2909"/>
        <v>0</v>
      </c>
      <c r="G2526" s="62">
        <f t="shared" ref="G2526:H2526" si="2936">G2560+G2594+G2628+G2662+G2696+G2730</f>
        <v>0</v>
      </c>
      <c r="H2526" s="62">
        <f t="shared" si="2936"/>
        <v>0</v>
      </c>
      <c r="I2526" s="62">
        <f t="shared" ref="I2526:J2526" si="2937">I2560+I2594+I2628+I2662+I2696+I2730</f>
        <v>0</v>
      </c>
      <c r="J2526" s="62">
        <f t="shared" si="2937"/>
        <v>0</v>
      </c>
    </row>
    <row r="2527" spans="1:10" ht="12" hidden="1" customHeight="1" outlineLevel="1" x14ac:dyDescent="0.35">
      <c r="A2527" s="56"/>
      <c r="B2527" s="60">
        <v>4300</v>
      </c>
      <c r="C2527" s="65" t="s">
        <v>87</v>
      </c>
      <c r="D2527" s="62">
        <f t="shared" si="2909"/>
        <v>0</v>
      </c>
      <c r="E2527" s="62">
        <f t="shared" si="2909"/>
        <v>0</v>
      </c>
      <c r="F2527" s="62">
        <f t="shared" si="2909"/>
        <v>0</v>
      </c>
      <c r="G2527" s="62">
        <f t="shared" ref="G2527:H2527" si="2938">G2561+G2595+G2629+G2663+G2697+G2731</f>
        <v>0</v>
      </c>
      <c r="H2527" s="62">
        <f t="shared" si="2938"/>
        <v>0</v>
      </c>
      <c r="I2527" s="62">
        <f t="shared" ref="I2527:J2527" si="2939">I2561+I2595+I2629+I2663+I2697+I2731</f>
        <v>0</v>
      </c>
      <c r="J2527" s="62">
        <f t="shared" si="2939"/>
        <v>0</v>
      </c>
    </row>
    <row r="2528" spans="1:10" ht="12" customHeight="1" collapsed="1" x14ac:dyDescent="0.35">
      <c r="A2528" s="56"/>
      <c r="B2528" s="17">
        <v>5000</v>
      </c>
      <c r="C2528" s="18" t="s">
        <v>88</v>
      </c>
      <c r="D2528" s="59">
        <f t="shared" si="2909"/>
        <v>105505</v>
      </c>
      <c r="E2528" s="59">
        <f t="shared" si="2909"/>
        <v>989</v>
      </c>
      <c r="F2528" s="59">
        <f t="shared" si="2909"/>
        <v>106494</v>
      </c>
      <c r="G2528" s="59">
        <f t="shared" ref="G2528:H2528" si="2940">G2562+G2596+G2630+G2664+G2698+G2732</f>
        <v>1200</v>
      </c>
      <c r="H2528" s="59">
        <f t="shared" si="2940"/>
        <v>107694</v>
      </c>
      <c r="I2528" s="59">
        <f t="shared" ref="I2528:J2528" si="2941">I2562+I2596+I2630+I2664+I2698+I2732</f>
        <v>-1710</v>
      </c>
      <c r="J2528" s="59">
        <f t="shared" si="2941"/>
        <v>105984</v>
      </c>
    </row>
    <row r="2529" spans="1:10" ht="12" customHeight="1" x14ac:dyDescent="0.35">
      <c r="A2529" s="56"/>
      <c r="B2529" s="60">
        <v>5100</v>
      </c>
      <c r="C2529" s="66" t="s">
        <v>89</v>
      </c>
      <c r="D2529" s="62">
        <f t="shared" ref="D2529:F2536" si="2942">D2563+D2597+D2631+D2665+D2699+D2733</f>
        <v>0</v>
      </c>
      <c r="E2529" s="62">
        <f t="shared" si="2942"/>
        <v>0</v>
      </c>
      <c r="F2529" s="62">
        <f t="shared" si="2942"/>
        <v>0</v>
      </c>
      <c r="G2529" s="62">
        <f t="shared" ref="G2529:H2529" si="2943">G2563+G2597+G2631+G2665+G2699+G2733</f>
        <v>0</v>
      </c>
      <c r="H2529" s="62">
        <f t="shared" si="2943"/>
        <v>0</v>
      </c>
      <c r="I2529" s="62">
        <f t="shared" ref="I2529:J2529" si="2944">I2563+I2597+I2631+I2665+I2699+I2733</f>
        <v>0</v>
      </c>
      <c r="J2529" s="62">
        <f t="shared" si="2944"/>
        <v>0</v>
      </c>
    </row>
    <row r="2530" spans="1:10" ht="12" customHeight="1" x14ac:dyDescent="0.35">
      <c r="A2530" s="56"/>
      <c r="B2530" s="60">
        <v>5200</v>
      </c>
      <c r="C2530" s="66" t="s">
        <v>90</v>
      </c>
      <c r="D2530" s="62">
        <f t="shared" si="2942"/>
        <v>105505</v>
      </c>
      <c r="E2530" s="62">
        <f t="shared" si="2942"/>
        <v>989</v>
      </c>
      <c r="F2530" s="62">
        <f>F2564+F2598+F2632+F2666+F2700+F2734</f>
        <v>106494</v>
      </c>
      <c r="G2530" s="62">
        <f t="shared" ref="G2530:I2530" si="2945">G2564+G2598+G2632+G2666+G2700+G2734</f>
        <v>1200</v>
      </c>
      <c r="H2530" s="62">
        <f>H2564+H2598+H2632+H2666+H2700+H2734</f>
        <v>107694</v>
      </c>
      <c r="I2530" s="62">
        <f t="shared" si="2945"/>
        <v>-1710</v>
      </c>
      <c r="J2530" s="62">
        <f>J2564+J2598+J2632+J2666+J2700+J2734</f>
        <v>105984</v>
      </c>
    </row>
    <row r="2531" spans="1:10" ht="12" hidden="1" customHeight="1" outlineLevel="1" x14ac:dyDescent="0.35">
      <c r="A2531" s="56"/>
      <c r="B2531" s="60">
        <v>5300</v>
      </c>
      <c r="C2531" s="67" t="s">
        <v>91</v>
      </c>
      <c r="D2531" s="62">
        <f t="shared" si="2942"/>
        <v>0</v>
      </c>
      <c r="E2531" s="62">
        <f t="shared" si="2942"/>
        <v>0</v>
      </c>
      <c r="F2531" s="62">
        <f t="shared" si="2942"/>
        <v>0</v>
      </c>
      <c r="G2531" s="62">
        <f t="shared" ref="G2531:H2531" si="2946">G2565+G2599+G2633+G2667+G2701+G2735</f>
        <v>0</v>
      </c>
      <c r="H2531" s="62">
        <f t="shared" si="2946"/>
        <v>0</v>
      </c>
      <c r="I2531" s="62">
        <f t="shared" ref="I2531:J2531" si="2947">I2565+I2599+I2633+I2667+I2701+I2735</f>
        <v>0</v>
      </c>
      <c r="J2531" s="62">
        <f t="shared" si="2947"/>
        <v>0</v>
      </c>
    </row>
    <row r="2532" spans="1:10" ht="12" customHeight="1" collapsed="1" x14ac:dyDescent="0.35">
      <c r="A2532" s="56"/>
      <c r="B2532" s="17">
        <v>6000</v>
      </c>
      <c r="C2532" s="18" t="s">
        <v>92</v>
      </c>
      <c r="D2532" s="59">
        <f t="shared" si="2942"/>
        <v>5334007</v>
      </c>
      <c r="E2532" s="59">
        <f t="shared" si="2942"/>
        <v>4500</v>
      </c>
      <c r="F2532" s="59">
        <f t="shared" si="2942"/>
        <v>5338507</v>
      </c>
      <c r="G2532" s="59">
        <f t="shared" ref="G2532:H2532" si="2948">G2566+G2600+G2634+G2668+G2702+G2736</f>
        <v>57269</v>
      </c>
      <c r="H2532" s="59">
        <f t="shared" si="2948"/>
        <v>5395776</v>
      </c>
      <c r="I2532" s="59">
        <f t="shared" ref="I2532:J2532" si="2949">I2566+I2600+I2634+I2668+I2702+I2736</f>
        <v>84511</v>
      </c>
      <c r="J2532" s="59">
        <f t="shared" si="2949"/>
        <v>5480287</v>
      </c>
    </row>
    <row r="2533" spans="1:10" ht="12" customHeight="1" x14ac:dyDescent="0.35">
      <c r="A2533" s="56"/>
      <c r="B2533" s="60">
        <v>6200</v>
      </c>
      <c r="C2533" s="66" t="s">
        <v>93</v>
      </c>
      <c r="D2533" s="62">
        <f t="shared" si="2942"/>
        <v>1091758</v>
      </c>
      <c r="E2533" s="62">
        <f t="shared" si="2942"/>
        <v>-2000</v>
      </c>
      <c r="F2533" s="62">
        <f t="shared" si="2942"/>
        <v>1089758</v>
      </c>
      <c r="G2533" s="62">
        <f t="shared" ref="G2533:H2533" si="2950">G2567+G2601+G2635+G2669+G2703+G2737</f>
        <v>0</v>
      </c>
      <c r="H2533" s="62">
        <f t="shared" si="2950"/>
        <v>1089758</v>
      </c>
      <c r="I2533" s="62">
        <f t="shared" ref="I2533:J2533" si="2951">I2567+I2601+I2635+I2669+I2703+I2737</f>
        <v>40742</v>
      </c>
      <c r="J2533" s="62">
        <f t="shared" si="2951"/>
        <v>1130500</v>
      </c>
    </row>
    <row r="2534" spans="1:10" ht="12" customHeight="1" x14ac:dyDescent="0.35">
      <c r="A2534" s="56"/>
      <c r="B2534" s="60">
        <v>6300</v>
      </c>
      <c r="C2534" s="66" t="s">
        <v>94</v>
      </c>
      <c r="D2534" s="62">
        <f t="shared" si="2942"/>
        <v>976963</v>
      </c>
      <c r="E2534" s="62">
        <f t="shared" si="2942"/>
        <v>2000</v>
      </c>
      <c r="F2534" s="62">
        <f t="shared" si="2942"/>
        <v>978963</v>
      </c>
      <c r="G2534" s="62">
        <f t="shared" ref="G2534:H2534" si="2952">G2568+G2602+G2636+G2670+G2704+G2738</f>
        <v>57269</v>
      </c>
      <c r="H2534" s="62">
        <f t="shared" si="2952"/>
        <v>1036232</v>
      </c>
      <c r="I2534" s="62">
        <f t="shared" ref="I2534:J2534" si="2953">I2568+I2602+I2636+I2670+I2704+I2738</f>
        <v>45299</v>
      </c>
      <c r="J2534" s="62">
        <f t="shared" si="2953"/>
        <v>1081531</v>
      </c>
    </row>
    <row r="2535" spans="1:10" ht="12" customHeight="1" x14ac:dyDescent="0.35">
      <c r="A2535" s="56"/>
      <c r="B2535" s="60">
        <v>6400</v>
      </c>
      <c r="C2535" s="66" t="s">
        <v>95</v>
      </c>
      <c r="D2535" s="62">
        <f t="shared" si="2942"/>
        <v>3265286</v>
      </c>
      <c r="E2535" s="62">
        <f t="shared" si="2942"/>
        <v>4500</v>
      </c>
      <c r="F2535" s="62">
        <f t="shared" si="2942"/>
        <v>3269786</v>
      </c>
      <c r="G2535" s="62">
        <f t="shared" ref="G2535:H2535" si="2954">G2569+G2603+G2637+G2671+G2705+G2739</f>
        <v>0</v>
      </c>
      <c r="H2535" s="62">
        <f t="shared" si="2954"/>
        <v>3269786</v>
      </c>
      <c r="I2535" s="62">
        <f t="shared" ref="I2535:J2535" si="2955">I2569+I2603+I2637+I2671+I2705+I2739</f>
        <v>-1530</v>
      </c>
      <c r="J2535" s="62">
        <f t="shared" si="2955"/>
        <v>3268256</v>
      </c>
    </row>
    <row r="2536" spans="1:10" ht="12" hidden="1" customHeight="1" outlineLevel="1" x14ac:dyDescent="0.35">
      <c r="A2536" s="56"/>
      <c r="B2536" s="60">
        <v>6500</v>
      </c>
      <c r="C2536" s="67" t="s">
        <v>96</v>
      </c>
      <c r="D2536" s="62">
        <f t="shared" si="2942"/>
        <v>0</v>
      </c>
      <c r="E2536" s="62">
        <f t="shared" si="2942"/>
        <v>0</v>
      </c>
      <c r="F2536" s="62">
        <f t="shared" si="2942"/>
        <v>0</v>
      </c>
      <c r="G2536" s="62">
        <f t="shared" ref="G2536:H2536" si="2956">G2570+G2604+G2638+G2672+G2706+G2740</f>
        <v>0</v>
      </c>
      <c r="H2536" s="62">
        <f t="shared" si="2956"/>
        <v>0</v>
      </c>
      <c r="I2536" s="62">
        <f t="shared" ref="I2536:J2536" si="2957">I2570+I2604+I2638+I2672+I2706+I2740</f>
        <v>0</v>
      </c>
      <c r="J2536" s="62">
        <f t="shared" si="2957"/>
        <v>0</v>
      </c>
    </row>
    <row r="2537" spans="1:10" ht="12" customHeight="1" collapsed="1" x14ac:dyDescent="0.35">
      <c r="A2537" s="56"/>
      <c r="B2537" s="17">
        <v>7000</v>
      </c>
      <c r="C2537" s="18" t="s">
        <v>97</v>
      </c>
      <c r="D2537" s="59">
        <f t="shared" ref="D2537:F2543" si="2958">D2571+D2605+D2639+D2673+D2708+D2741</f>
        <v>0</v>
      </c>
      <c r="E2537" s="59">
        <f t="shared" si="2958"/>
        <v>0</v>
      </c>
      <c r="F2537" s="59">
        <f t="shared" si="2958"/>
        <v>0</v>
      </c>
      <c r="G2537" s="59">
        <f t="shared" ref="G2537:H2537" si="2959">G2571+G2605+G2639+G2673+G2708+G2741</f>
        <v>0</v>
      </c>
      <c r="H2537" s="59">
        <f t="shared" si="2959"/>
        <v>0</v>
      </c>
      <c r="I2537" s="59">
        <f t="shared" ref="I2537:J2537" si="2960">I2571+I2605+I2639+I2673+I2708+I2741</f>
        <v>2194</v>
      </c>
      <c r="J2537" s="59">
        <f t="shared" si="2960"/>
        <v>2194</v>
      </c>
    </row>
    <row r="2538" spans="1:10" ht="12" customHeight="1" x14ac:dyDescent="0.35">
      <c r="A2538" s="56"/>
      <c r="B2538" s="68">
        <v>7200</v>
      </c>
      <c r="C2538" s="69" t="s">
        <v>98</v>
      </c>
      <c r="D2538" s="62">
        <f t="shared" si="2958"/>
        <v>0</v>
      </c>
      <c r="E2538" s="62">
        <f t="shared" si="2958"/>
        <v>0</v>
      </c>
      <c r="F2538" s="62">
        <f t="shared" si="2958"/>
        <v>0</v>
      </c>
      <c r="G2538" s="62">
        <f t="shared" ref="G2538:H2538" si="2961">G2572+G2606+G2640+G2674+G2709+G2742</f>
        <v>0</v>
      </c>
      <c r="H2538" s="62">
        <f t="shared" si="2961"/>
        <v>0</v>
      </c>
      <c r="I2538" s="62">
        <f t="shared" ref="I2538:J2538" si="2962">I2572+I2606+I2640+I2674+I2709+I2742</f>
        <v>2194</v>
      </c>
      <c r="J2538" s="62">
        <f t="shared" si="2962"/>
        <v>2194</v>
      </c>
    </row>
    <row r="2539" spans="1:10" ht="12" hidden="1" customHeight="1" outlineLevel="1" x14ac:dyDescent="0.35">
      <c r="A2539" s="56"/>
      <c r="B2539" s="68">
        <v>7500</v>
      </c>
      <c r="C2539" s="69" t="s">
        <v>99</v>
      </c>
      <c r="D2539" s="62">
        <f t="shared" si="2958"/>
        <v>0</v>
      </c>
      <c r="E2539" s="62">
        <f t="shared" si="2958"/>
        <v>0</v>
      </c>
      <c r="F2539" s="62">
        <f t="shared" si="2958"/>
        <v>0</v>
      </c>
      <c r="G2539" s="62">
        <f t="shared" ref="G2539:H2539" si="2963">G2573+G2607+G2641+G2675+G2710+G2743</f>
        <v>0</v>
      </c>
      <c r="H2539" s="62">
        <f t="shared" si="2963"/>
        <v>0</v>
      </c>
      <c r="I2539" s="62">
        <f t="shared" ref="I2539:J2539" si="2964">I2573+I2607+I2641+I2675+I2710+I2743</f>
        <v>0</v>
      </c>
      <c r="J2539" s="62">
        <f t="shared" si="2964"/>
        <v>0</v>
      </c>
    </row>
    <row r="2540" spans="1:10" ht="12" hidden="1" customHeight="1" outlineLevel="1" x14ac:dyDescent="0.35">
      <c r="A2540" s="56"/>
      <c r="B2540" s="68">
        <v>7700</v>
      </c>
      <c r="C2540" s="69" t="s">
        <v>100</v>
      </c>
      <c r="D2540" s="62">
        <f t="shared" si="2958"/>
        <v>0</v>
      </c>
      <c r="E2540" s="62">
        <f t="shared" si="2958"/>
        <v>0</v>
      </c>
      <c r="F2540" s="62">
        <f t="shared" si="2958"/>
        <v>0</v>
      </c>
      <c r="G2540" s="62">
        <f t="shared" ref="G2540:H2540" si="2965">G2574+G2608+G2642+G2676+G2711+G2744</f>
        <v>0</v>
      </c>
      <c r="H2540" s="62">
        <f t="shared" si="2965"/>
        <v>0</v>
      </c>
      <c r="I2540" s="62">
        <f t="shared" ref="I2540:J2540" si="2966">I2574+I2608+I2642+I2676+I2711+I2744</f>
        <v>0</v>
      </c>
      <c r="J2540" s="62">
        <f t="shared" si="2966"/>
        <v>0</v>
      </c>
    </row>
    <row r="2541" spans="1:10" ht="12" hidden="1" customHeight="1" outlineLevel="1" x14ac:dyDescent="0.35">
      <c r="A2541" s="56"/>
      <c r="B2541" s="70">
        <v>8000</v>
      </c>
      <c r="C2541" s="71" t="s">
        <v>101</v>
      </c>
      <c r="D2541" s="59">
        <f t="shared" si="2958"/>
        <v>0</v>
      </c>
      <c r="E2541" s="59">
        <f t="shared" si="2958"/>
        <v>0</v>
      </c>
      <c r="F2541" s="59">
        <f t="shared" si="2958"/>
        <v>0</v>
      </c>
      <c r="G2541" s="59">
        <f t="shared" ref="G2541:H2541" si="2967">G2575+G2609+G2643+G2677+G2712+G2745</f>
        <v>0</v>
      </c>
      <c r="H2541" s="59">
        <f t="shared" si="2967"/>
        <v>0</v>
      </c>
      <c r="I2541" s="59">
        <f t="shared" ref="I2541:J2541" si="2968">I2575+I2609+I2643+I2677+I2712+I2745</f>
        <v>0</v>
      </c>
      <c r="J2541" s="59">
        <f t="shared" si="2968"/>
        <v>0</v>
      </c>
    </row>
    <row r="2542" spans="1:10" ht="12" hidden="1" customHeight="1" outlineLevel="1" x14ac:dyDescent="0.35">
      <c r="A2542" s="56"/>
      <c r="B2542" s="72">
        <v>8100</v>
      </c>
      <c r="C2542" s="73" t="s">
        <v>102</v>
      </c>
      <c r="D2542" s="62">
        <f t="shared" si="2958"/>
        <v>0</v>
      </c>
      <c r="E2542" s="62">
        <f t="shared" si="2958"/>
        <v>0</v>
      </c>
      <c r="F2542" s="62">
        <f t="shared" si="2958"/>
        <v>0</v>
      </c>
      <c r="G2542" s="62">
        <f t="shared" ref="G2542:H2542" si="2969">G2576+G2610+G2644+G2678+G2713+G2746</f>
        <v>0</v>
      </c>
      <c r="H2542" s="62">
        <f t="shared" si="2969"/>
        <v>0</v>
      </c>
      <c r="I2542" s="62">
        <f t="shared" ref="I2542:J2542" si="2970">I2576+I2610+I2644+I2678+I2713+I2746</f>
        <v>0</v>
      </c>
      <c r="J2542" s="62">
        <f t="shared" si="2970"/>
        <v>0</v>
      </c>
    </row>
    <row r="2543" spans="1:10" ht="12" hidden="1" customHeight="1" outlineLevel="1" x14ac:dyDescent="0.35">
      <c r="A2543" s="56"/>
      <c r="B2543" s="72">
        <v>8600</v>
      </c>
      <c r="C2543" s="73" t="s">
        <v>103</v>
      </c>
      <c r="D2543" s="62">
        <f t="shared" si="2958"/>
        <v>0</v>
      </c>
      <c r="E2543" s="62">
        <f t="shared" si="2958"/>
        <v>0</v>
      </c>
      <c r="F2543" s="62">
        <f t="shared" si="2958"/>
        <v>0</v>
      </c>
      <c r="G2543" s="62">
        <f t="shared" ref="G2543:H2543" si="2971">G2577+G2611+G2645+G2679+G2714+G2747</f>
        <v>0</v>
      </c>
      <c r="H2543" s="62">
        <f t="shared" si="2971"/>
        <v>0</v>
      </c>
      <c r="I2543" s="62">
        <f t="shared" ref="I2543:J2543" si="2972">I2577+I2611+I2645+I2679+I2714+I2747</f>
        <v>0</v>
      </c>
      <c r="J2543" s="62">
        <f t="shared" si="2972"/>
        <v>0</v>
      </c>
    </row>
    <row r="2544" spans="1:10" ht="12" hidden="1" customHeight="1" outlineLevel="1" x14ac:dyDescent="0.35">
      <c r="A2544" s="56"/>
      <c r="B2544" s="72">
        <v>8900</v>
      </c>
      <c r="C2544" s="73" t="s">
        <v>104</v>
      </c>
      <c r="D2544" s="62">
        <f t="shared" ref="D2544:F2544" si="2973">D2578+D2612+D2646+D2680+D2714+D2748</f>
        <v>0</v>
      </c>
      <c r="E2544" s="62">
        <f t="shared" si="2973"/>
        <v>0</v>
      </c>
      <c r="F2544" s="62">
        <f t="shared" si="2973"/>
        <v>0</v>
      </c>
      <c r="G2544" s="62">
        <f t="shared" ref="G2544:H2544" si="2974">G2578+G2612+G2646+G2680+G2714+G2748</f>
        <v>0</v>
      </c>
      <c r="H2544" s="62">
        <f t="shared" si="2974"/>
        <v>0</v>
      </c>
      <c r="I2544" s="62">
        <f t="shared" ref="I2544:J2544" si="2975">I2578+I2612+I2646+I2680+I2714+I2748</f>
        <v>0</v>
      </c>
      <c r="J2544" s="62">
        <f t="shared" si="2975"/>
        <v>0</v>
      </c>
    </row>
    <row r="2545" spans="1:10" ht="12" hidden="1" customHeight="1" outlineLevel="1" x14ac:dyDescent="0.35">
      <c r="A2545" s="104">
        <v>10.1</v>
      </c>
      <c r="B2545" s="75"/>
      <c r="C2545" s="76" t="s">
        <v>240</v>
      </c>
      <c r="D2545" s="77">
        <f t="shared" ref="D2545:F2545" si="2976">D2546+D2562+D2575</f>
        <v>0</v>
      </c>
      <c r="E2545" s="77">
        <f t="shared" si="2976"/>
        <v>0</v>
      </c>
      <c r="F2545" s="77">
        <f t="shared" si="2976"/>
        <v>0</v>
      </c>
      <c r="G2545" s="77">
        <f t="shared" ref="G2545:H2545" si="2977">G2546+G2562+G2575</f>
        <v>0</v>
      </c>
      <c r="H2545" s="77">
        <f t="shared" si="2977"/>
        <v>0</v>
      </c>
      <c r="I2545" s="77">
        <f t="shared" ref="I2545:J2545" si="2978">I2546+I2562+I2575</f>
        <v>0</v>
      </c>
      <c r="J2545" s="77">
        <f t="shared" si="2978"/>
        <v>0</v>
      </c>
    </row>
    <row r="2546" spans="1:10" ht="12" hidden="1" customHeight="1" outlineLevel="1" x14ac:dyDescent="0.35">
      <c r="A2546" s="56"/>
      <c r="B2546" s="46"/>
      <c r="C2546" s="47" t="s">
        <v>72</v>
      </c>
      <c r="D2546" s="48">
        <f t="shared" ref="D2546:F2546" si="2979">D2547+D2550+D2556+D2559+D2566+D2571</f>
        <v>0</v>
      </c>
      <c r="E2546" s="48">
        <f t="shared" si="2979"/>
        <v>0</v>
      </c>
      <c r="F2546" s="48">
        <f t="shared" si="2979"/>
        <v>0</v>
      </c>
      <c r="G2546" s="48">
        <f t="shared" ref="G2546:H2546" si="2980">G2547+G2550+G2556+G2559+G2566+G2571</f>
        <v>0</v>
      </c>
      <c r="H2546" s="48">
        <f t="shared" si="2980"/>
        <v>0</v>
      </c>
      <c r="I2546" s="48">
        <f t="shared" ref="I2546:J2546" si="2981">I2547+I2550+I2556+I2559+I2566+I2571</f>
        <v>0</v>
      </c>
      <c r="J2546" s="48">
        <f t="shared" si="2981"/>
        <v>0</v>
      </c>
    </row>
    <row r="2547" spans="1:10" ht="12" hidden="1" customHeight="1" outlineLevel="1" x14ac:dyDescent="0.35">
      <c r="A2547" s="56"/>
      <c r="B2547" s="49">
        <v>1000</v>
      </c>
      <c r="C2547" s="50" t="s">
        <v>73</v>
      </c>
      <c r="D2547" s="48">
        <f t="shared" ref="D2547:F2547" si="2982">SUM(D2548:D2549)</f>
        <v>0</v>
      </c>
      <c r="E2547" s="48">
        <f t="shared" si="2982"/>
        <v>0</v>
      </c>
      <c r="F2547" s="48">
        <f t="shared" si="2982"/>
        <v>0</v>
      </c>
      <c r="G2547" s="48">
        <f t="shared" ref="G2547:H2547" si="2983">SUM(G2548:G2549)</f>
        <v>0</v>
      </c>
      <c r="H2547" s="48">
        <f t="shared" si="2983"/>
        <v>0</v>
      </c>
      <c r="I2547" s="48">
        <f t="shared" ref="I2547:J2547" si="2984">SUM(I2548:I2549)</f>
        <v>0</v>
      </c>
      <c r="J2547" s="48">
        <f t="shared" si="2984"/>
        <v>0</v>
      </c>
    </row>
    <row r="2548" spans="1:10" ht="12" hidden="1" customHeight="1" outlineLevel="1" x14ac:dyDescent="0.35">
      <c r="A2548" s="56"/>
      <c r="B2548" s="52">
        <v>1100</v>
      </c>
      <c r="C2548" s="53" t="s">
        <v>74</v>
      </c>
      <c r="D2548" s="54"/>
      <c r="E2548" s="54"/>
      <c r="F2548" s="54"/>
      <c r="G2548" s="54"/>
      <c r="H2548" s="54"/>
      <c r="I2548" s="54"/>
      <c r="J2548" s="54"/>
    </row>
    <row r="2549" spans="1:10" ht="12" hidden="1" customHeight="1" outlineLevel="1" x14ac:dyDescent="0.35">
      <c r="A2549" s="56"/>
      <c r="B2549" s="52">
        <v>1200</v>
      </c>
      <c r="C2549" s="55" t="s">
        <v>75</v>
      </c>
      <c r="D2549" s="54"/>
      <c r="E2549" s="54"/>
      <c r="F2549" s="54"/>
      <c r="G2549" s="54"/>
      <c r="H2549" s="54"/>
      <c r="I2549" s="54"/>
      <c r="J2549" s="54"/>
    </row>
    <row r="2550" spans="1:10" ht="11.25" hidden="1" customHeight="1" outlineLevel="1" x14ac:dyDescent="0.35">
      <c r="A2550" s="56"/>
      <c r="B2550" s="57">
        <v>2000</v>
      </c>
      <c r="C2550" s="58" t="s">
        <v>76</v>
      </c>
      <c r="D2550" s="78">
        <f t="shared" ref="D2550:F2550" si="2985">SUM(D2551:D2555)</f>
        <v>0</v>
      </c>
      <c r="E2550" s="78">
        <f t="shared" si="2985"/>
        <v>0</v>
      </c>
      <c r="F2550" s="78">
        <f t="shared" si="2985"/>
        <v>0</v>
      </c>
      <c r="G2550" s="78">
        <f t="shared" ref="G2550:H2550" si="2986">SUM(G2551:G2555)</f>
        <v>0</v>
      </c>
      <c r="H2550" s="78">
        <f t="shared" si="2986"/>
        <v>0</v>
      </c>
      <c r="I2550" s="78">
        <f t="shared" ref="I2550:J2550" si="2987">SUM(I2551:I2555)</f>
        <v>0</v>
      </c>
      <c r="J2550" s="78">
        <f t="shared" si="2987"/>
        <v>0</v>
      </c>
    </row>
    <row r="2551" spans="1:10" ht="11.25" hidden="1" customHeight="1" outlineLevel="1" x14ac:dyDescent="0.35">
      <c r="A2551" s="56"/>
      <c r="B2551" s="60">
        <v>2100</v>
      </c>
      <c r="C2551" s="61" t="s">
        <v>77</v>
      </c>
      <c r="D2551" s="62"/>
      <c r="E2551" s="62"/>
      <c r="F2551" s="62"/>
      <c r="G2551" s="62"/>
      <c r="H2551" s="62"/>
      <c r="I2551" s="62"/>
      <c r="J2551" s="62"/>
    </row>
    <row r="2552" spans="1:10" ht="11.25" hidden="1" customHeight="1" outlineLevel="1" x14ac:dyDescent="0.35">
      <c r="A2552" s="56"/>
      <c r="B2552" s="60">
        <v>2200</v>
      </c>
      <c r="C2552" s="61" t="s">
        <v>78</v>
      </c>
      <c r="D2552" s="62"/>
      <c r="E2552" s="62"/>
      <c r="F2552" s="62"/>
      <c r="G2552" s="62"/>
      <c r="H2552" s="62"/>
      <c r="I2552" s="62"/>
      <c r="J2552" s="62"/>
    </row>
    <row r="2553" spans="1:10" ht="11.25" hidden="1" customHeight="1" outlineLevel="1" x14ac:dyDescent="0.35">
      <c r="A2553" s="56"/>
      <c r="B2553" s="60">
        <v>2300</v>
      </c>
      <c r="C2553" s="61" t="s">
        <v>79</v>
      </c>
      <c r="D2553" s="62"/>
      <c r="E2553" s="62"/>
      <c r="F2553" s="62"/>
      <c r="G2553" s="62"/>
      <c r="H2553" s="62"/>
      <c r="I2553" s="62"/>
      <c r="J2553" s="62"/>
    </row>
    <row r="2554" spans="1:10" ht="11.25" hidden="1" customHeight="1" outlineLevel="1" x14ac:dyDescent="0.35">
      <c r="A2554" s="56"/>
      <c r="B2554" s="60">
        <v>2400</v>
      </c>
      <c r="C2554" s="61" t="s">
        <v>80</v>
      </c>
      <c r="D2554" s="62"/>
      <c r="E2554" s="62"/>
      <c r="F2554" s="62"/>
      <c r="G2554" s="62"/>
      <c r="H2554" s="62"/>
      <c r="I2554" s="62"/>
      <c r="J2554" s="62"/>
    </row>
    <row r="2555" spans="1:10" ht="11.25" hidden="1" customHeight="1" outlineLevel="1" x14ac:dyDescent="0.35">
      <c r="A2555" s="56"/>
      <c r="B2555" s="60">
        <v>2500</v>
      </c>
      <c r="C2555" s="61" t="s">
        <v>81</v>
      </c>
      <c r="D2555" s="62"/>
      <c r="E2555" s="62"/>
      <c r="F2555" s="62"/>
      <c r="G2555" s="62"/>
      <c r="H2555" s="62"/>
      <c r="I2555" s="62"/>
      <c r="J2555" s="62"/>
    </row>
    <row r="2556" spans="1:10" ht="12" hidden="1" customHeight="1" outlineLevel="1" x14ac:dyDescent="0.35">
      <c r="A2556" s="56"/>
      <c r="B2556" s="17">
        <v>3000</v>
      </c>
      <c r="C2556" s="63" t="s">
        <v>82</v>
      </c>
      <c r="D2556" s="78">
        <f t="shared" ref="D2556:F2556" si="2988">SUM(D2557:D2558)</f>
        <v>0</v>
      </c>
      <c r="E2556" s="78">
        <f t="shared" si="2988"/>
        <v>0</v>
      </c>
      <c r="F2556" s="78">
        <f t="shared" si="2988"/>
        <v>0</v>
      </c>
      <c r="G2556" s="78">
        <f t="shared" ref="G2556:H2556" si="2989">SUM(G2557:G2558)</f>
        <v>0</v>
      </c>
      <c r="H2556" s="78">
        <f t="shared" si="2989"/>
        <v>0</v>
      </c>
      <c r="I2556" s="78">
        <f t="shared" ref="I2556:J2556" si="2990">SUM(I2557:I2558)</f>
        <v>0</v>
      </c>
      <c r="J2556" s="78">
        <f t="shared" si="2990"/>
        <v>0</v>
      </c>
    </row>
    <row r="2557" spans="1:10" ht="12" hidden="1" customHeight="1" outlineLevel="1" x14ac:dyDescent="0.35">
      <c r="A2557" s="56"/>
      <c r="B2557" s="60">
        <v>3200</v>
      </c>
      <c r="C2557" s="61" t="s">
        <v>83</v>
      </c>
      <c r="D2557" s="62"/>
      <c r="E2557" s="62"/>
      <c r="F2557" s="62"/>
      <c r="G2557" s="62"/>
      <c r="H2557" s="62"/>
      <c r="I2557" s="62"/>
      <c r="J2557" s="62"/>
    </row>
    <row r="2558" spans="1:10" ht="12" hidden="1" customHeight="1" outlineLevel="1" x14ac:dyDescent="0.35">
      <c r="A2558" s="56"/>
      <c r="B2558" s="60">
        <v>3300</v>
      </c>
      <c r="C2558" s="61" t="s">
        <v>84</v>
      </c>
      <c r="D2558" s="62"/>
      <c r="E2558" s="62"/>
      <c r="F2558" s="62"/>
      <c r="G2558" s="62"/>
      <c r="H2558" s="62"/>
      <c r="I2558" s="62"/>
      <c r="J2558" s="62"/>
    </row>
    <row r="2559" spans="1:10" ht="12" hidden="1" customHeight="1" outlineLevel="1" x14ac:dyDescent="0.35">
      <c r="A2559" s="56"/>
      <c r="B2559" s="17">
        <v>4000</v>
      </c>
      <c r="C2559" s="64" t="s">
        <v>85</v>
      </c>
      <c r="D2559" s="78">
        <f t="shared" ref="D2559:F2559" si="2991">SUM(D2560:D2561)</f>
        <v>0</v>
      </c>
      <c r="E2559" s="78">
        <f t="shared" si="2991"/>
        <v>0</v>
      </c>
      <c r="F2559" s="78">
        <f t="shared" si="2991"/>
        <v>0</v>
      </c>
      <c r="G2559" s="78">
        <f t="shared" ref="G2559:H2559" si="2992">SUM(G2560:G2561)</f>
        <v>0</v>
      </c>
      <c r="H2559" s="78">
        <f t="shared" si="2992"/>
        <v>0</v>
      </c>
      <c r="I2559" s="78">
        <f t="shared" ref="I2559:J2559" si="2993">SUM(I2560:I2561)</f>
        <v>0</v>
      </c>
      <c r="J2559" s="78">
        <f t="shared" si="2993"/>
        <v>0</v>
      </c>
    </row>
    <row r="2560" spans="1:10" ht="12" hidden="1" customHeight="1" outlineLevel="1" x14ac:dyDescent="0.35">
      <c r="A2560" s="56"/>
      <c r="B2560" s="60">
        <v>4200</v>
      </c>
      <c r="C2560" s="65" t="s">
        <v>86</v>
      </c>
      <c r="D2560" s="62"/>
      <c r="E2560" s="62"/>
      <c r="F2560" s="62"/>
      <c r="G2560" s="62"/>
      <c r="H2560" s="62"/>
      <c r="I2560" s="62"/>
      <c r="J2560" s="62"/>
    </row>
    <row r="2561" spans="1:10" ht="12" hidden="1" customHeight="1" outlineLevel="1" x14ac:dyDescent="0.35">
      <c r="A2561" s="56"/>
      <c r="B2561" s="60">
        <v>4300</v>
      </c>
      <c r="C2561" s="65" t="s">
        <v>87</v>
      </c>
      <c r="D2561" s="62"/>
      <c r="E2561" s="62"/>
      <c r="F2561" s="62"/>
      <c r="G2561" s="62"/>
      <c r="H2561" s="62"/>
      <c r="I2561" s="62"/>
      <c r="J2561" s="62"/>
    </row>
    <row r="2562" spans="1:10" ht="12" hidden="1" customHeight="1" outlineLevel="1" x14ac:dyDescent="0.35">
      <c r="A2562" s="56"/>
      <c r="B2562" s="17">
        <v>5000</v>
      </c>
      <c r="C2562" s="18" t="s">
        <v>88</v>
      </c>
      <c r="D2562" s="78">
        <f t="shared" ref="D2562:F2562" si="2994">SUM(D2563:D2565)</f>
        <v>0</v>
      </c>
      <c r="E2562" s="78">
        <f t="shared" si="2994"/>
        <v>0</v>
      </c>
      <c r="F2562" s="78">
        <f t="shared" si="2994"/>
        <v>0</v>
      </c>
      <c r="G2562" s="78">
        <f t="shared" ref="G2562:H2562" si="2995">SUM(G2563:G2565)</f>
        <v>0</v>
      </c>
      <c r="H2562" s="78">
        <f t="shared" si="2995"/>
        <v>0</v>
      </c>
      <c r="I2562" s="78">
        <f t="shared" ref="I2562:J2562" si="2996">SUM(I2563:I2565)</f>
        <v>0</v>
      </c>
      <c r="J2562" s="78">
        <f t="shared" si="2996"/>
        <v>0</v>
      </c>
    </row>
    <row r="2563" spans="1:10" ht="12" hidden="1" customHeight="1" outlineLevel="1" x14ac:dyDescent="0.35">
      <c r="A2563" s="56"/>
      <c r="B2563" s="60">
        <v>5100</v>
      </c>
      <c r="C2563" s="66" t="s">
        <v>89</v>
      </c>
      <c r="D2563" s="78"/>
      <c r="E2563" s="78"/>
      <c r="F2563" s="78"/>
      <c r="G2563" s="78"/>
      <c r="H2563" s="78"/>
      <c r="I2563" s="78"/>
      <c r="J2563" s="78"/>
    </row>
    <row r="2564" spans="1:10" ht="12" hidden="1" customHeight="1" outlineLevel="1" x14ac:dyDescent="0.35">
      <c r="A2564" s="56"/>
      <c r="B2564" s="60">
        <v>5200</v>
      </c>
      <c r="C2564" s="66" t="s">
        <v>90</v>
      </c>
      <c r="D2564" s="78"/>
      <c r="E2564" s="78"/>
      <c r="F2564" s="78"/>
      <c r="G2564" s="78"/>
      <c r="H2564" s="78"/>
      <c r="I2564" s="78"/>
      <c r="J2564" s="78"/>
    </row>
    <row r="2565" spans="1:10" ht="12" hidden="1" customHeight="1" outlineLevel="1" x14ac:dyDescent="0.35">
      <c r="A2565" s="56"/>
      <c r="B2565" s="60">
        <v>5300</v>
      </c>
      <c r="C2565" s="67" t="s">
        <v>91</v>
      </c>
      <c r="D2565" s="78"/>
      <c r="E2565" s="78"/>
      <c r="F2565" s="78"/>
      <c r="G2565" s="78"/>
      <c r="H2565" s="78"/>
      <c r="I2565" s="78"/>
      <c r="J2565" s="78"/>
    </row>
    <row r="2566" spans="1:10" ht="12" hidden="1" customHeight="1" outlineLevel="1" x14ac:dyDescent="0.35">
      <c r="A2566" s="56"/>
      <c r="B2566" s="17">
        <v>6000</v>
      </c>
      <c r="C2566" s="18" t="s">
        <v>92</v>
      </c>
      <c r="D2566" s="78">
        <f t="shared" ref="D2566:F2566" si="2997">SUM(D2567:D2570)</f>
        <v>0</v>
      </c>
      <c r="E2566" s="78">
        <f t="shared" si="2997"/>
        <v>0</v>
      </c>
      <c r="F2566" s="78">
        <f t="shared" si="2997"/>
        <v>0</v>
      </c>
      <c r="G2566" s="78">
        <f t="shared" ref="G2566:H2566" si="2998">SUM(G2567:G2570)</f>
        <v>0</v>
      </c>
      <c r="H2566" s="78">
        <f t="shared" si="2998"/>
        <v>0</v>
      </c>
      <c r="I2566" s="78">
        <f t="shared" ref="I2566:J2566" si="2999">SUM(I2567:I2570)</f>
        <v>0</v>
      </c>
      <c r="J2566" s="78">
        <f t="shared" si="2999"/>
        <v>0</v>
      </c>
    </row>
    <row r="2567" spans="1:10" ht="12" hidden="1" customHeight="1" outlineLevel="1" x14ac:dyDescent="0.35">
      <c r="A2567" s="56"/>
      <c r="B2567" s="60">
        <v>6200</v>
      </c>
      <c r="C2567" s="66" t="s">
        <v>93</v>
      </c>
      <c r="D2567" s="62"/>
      <c r="E2567" s="62"/>
      <c r="F2567" s="62"/>
      <c r="G2567" s="62"/>
      <c r="H2567" s="62"/>
      <c r="I2567" s="62"/>
      <c r="J2567" s="62"/>
    </row>
    <row r="2568" spans="1:10" ht="12" hidden="1" customHeight="1" outlineLevel="1" x14ac:dyDescent="0.35">
      <c r="A2568" s="56"/>
      <c r="B2568" s="60">
        <v>6300</v>
      </c>
      <c r="C2568" s="66" t="s">
        <v>94</v>
      </c>
      <c r="D2568" s="62"/>
      <c r="E2568" s="62"/>
      <c r="F2568" s="62"/>
      <c r="G2568" s="62"/>
      <c r="H2568" s="62"/>
      <c r="I2568" s="62"/>
      <c r="J2568" s="62"/>
    </row>
    <row r="2569" spans="1:10" ht="12" hidden="1" customHeight="1" outlineLevel="1" x14ac:dyDescent="0.35">
      <c r="A2569" s="56"/>
      <c r="B2569" s="60">
        <v>6400</v>
      </c>
      <c r="C2569" s="66" t="s">
        <v>95</v>
      </c>
      <c r="D2569" s="62"/>
      <c r="E2569" s="62"/>
      <c r="F2569" s="62"/>
      <c r="G2569" s="62"/>
      <c r="H2569" s="62"/>
      <c r="I2569" s="62"/>
      <c r="J2569" s="62"/>
    </row>
    <row r="2570" spans="1:10" ht="12" hidden="1" customHeight="1" outlineLevel="1" x14ac:dyDescent="0.35">
      <c r="A2570" s="56"/>
      <c r="B2570" s="60">
        <v>6500</v>
      </c>
      <c r="C2570" s="67" t="s">
        <v>96</v>
      </c>
      <c r="D2570" s="62"/>
      <c r="E2570" s="62"/>
      <c r="F2570" s="62"/>
      <c r="G2570" s="62"/>
      <c r="H2570" s="62"/>
      <c r="I2570" s="62"/>
      <c r="J2570" s="62"/>
    </row>
    <row r="2571" spans="1:10" ht="12" hidden="1" customHeight="1" outlineLevel="1" x14ac:dyDescent="0.35">
      <c r="A2571" s="56"/>
      <c r="B2571" s="17">
        <v>7000</v>
      </c>
      <c r="C2571" s="18" t="s">
        <v>97</v>
      </c>
      <c r="D2571" s="78">
        <f t="shared" ref="D2571:F2571" si="3000">SUM(D2572:D2574)</f>
        <v>0</v>
      </c>
      <c r="E2571" s="78">
        <f t="shared" si="3000"/>
        <v>0</v>
      </c>
      <c r="F2571" s="78">
        <f t="shared" si="3000"/>
        <v>0</v>
      </c>
      <c r="G2571" s="78">
        <f t="shared" ref="G2571:H2571" si="3001">SUM(G2572:G2574)</f>
        <v>0</v>
      </c>
      <c r="H2571" s="78">
        <f t="shared" si="3001"/>
        <v>0</v>
      </c>
      <c r="I2571" s="78">
        <f t="shared" ref="I2571:J2571" si="3002">SUM(I2572:I2574)</f>
        <v>0</v>
      </c>
      <c r="J2571" s="78">
        <f t="shared" si="3002"/>
        <v>0</v>
      </c>
    </row>
    <row r="2572" spans="1:10" ht="12" hidden="1" customHeight="1" outlineLevel="1" x14ac:dyDescent="0.35">
      <c r="A2572" s="56"/>
      <c r="B2572" s="68">
        <v>7200</v>
      </c>
      <c r="C2572" s="69" t="s">
        <v>98</v>
      </c>
      <c r="D2572" s="62"/>
      <c r="E2572" s="62"/>
      <c r="F2572" s="62"/>
      <c r="G2572" s="62"/>
      <c r="H2572" s="62"/>
      <c r="I2572" s="62"/>
      <c r="J2572" s="62"/>
    </row>
    <row r="2573" spans="1:10" ht="12" hidden="1" customHeight="1" outlineLevel="1" x14ac:dyDescent="0.35">
      <c r="A2573" s="56"/>
      <c r="B2573" s="68">
        <v>7500</v>
      </c>
      <c r="C2573" s="69" t="s">
        <v>99</v>
      </c>
      <c r="D2573" s="62"/>
      <c r="E2573" s="62"/>
      <c r="F2573" s="62"/>
      <c r="G2573" s="62"/>
      <c r="H2573" s="62"/>
      <c r="I2573" s="62"/>
      <c r="J2573" s="62"/>
    </row>
    <row r="2574" spans="1:10" ht="12" hidden="1" customHeight="1" outlineLevel="1" x14ac:dyDescent="0.35">
      <c r="A2574" s="56"/>
      <c r="B2574" s="68">
        <v>7700</v>
      </c>
      <c r="C2574" s="69" t="s">
        <v>100</v>
      </c>
      <c r="D2574" s="62"/>
      <c r="E2574" s="62"/>
      <c r="F2574" s="62"/>
      <c r="G2574" s="62"/>
      <c r="H2574" s="62"/>
      <c r="I2574" s="62"/>
      <c r="J2574" s="62"/>
    </row>
    <row r="2575" spans="1:10" ht="12" hidden="1" customHeight="1" outlineLevel="1" x14ac:dyDescent="0.35">
      <c r="A2575" s="56"/>
      <c r="B2575" s="70">
        <v>8000</v>
      </c>
      <c r="C2575" s="71" t="s">
        <v>101</v>
      </c>
      <c r="D2575" s="78">
        <f t="shared" ref="D2575:F2575" si="3003">SUM(D2576:D2578)</f>
        <v>0</v>
      </c>
      <c r="E2575" s="78">
        <f t="shared" si="3003"/>
        <v>0</v>
      </c>
      <c r="F2575" s="78">
        <f t="shared" si="3003"/>
        <v>0</v>
      </c>
      <c r="G2575" s="78">
        <f t="shared" ref="G2575:H2575" si="3004">SUM(G2576:G2578)</f>
        <v>0</v>
      </c>
      <c r="H2575" s="78">
        <f t="shared" si="3004"/>
        <v>0</v>
      </c>
      <c r="I2575" s="78">
        <f t="shared" ref="I2575:J2575" si="3005">SUM(I2576:I2578)</f>
        <v>0</v>
      </c>
      <c r="J2575" s="78">
        <f t="shared" si="3005"/>
        <v>0</v>
      </c>
    </row>
    <row r="2576" spans="1:10" ht="12" hidden="1" customHeight="1" outlineLevel="1" x14ac:dyDescent="0.35">
      <c r="A2576" s="56"/>
      <c r="B2576" s="72">
        <v>8100</v>
      </c>
      <c r="C2576" s="73" t="s">
        <v>102</v>
      </c>
      <c r="D2576" s="78"/>
      <c r="E2576" s="78"/>
      <c r="F2576" s="78"/>
      <c r="G2576" s="78"/>
      <c r="H2576" s="78"/>
      <c r="I2576" s="78"/>
      <c r="J2576" s="78"/>
    </row>
    <row r="2577" spans="1:10" ht="12" hidden="1" customHeight="1" outlineLevel="1" x14ac:dyDescent="0.35">
      <c r="A2577" s="56"/>
      <c r="B2577" s="72">
        <v>8600</v>
      </c>
      <c r="C2577" s="73" t="s">
        <v>103</v>
      </c>
      <c r="D2577" s="78"/>
      <c r="E2577" s="78"/>
      <c r="F2577" s="78"/>
      <c r="G2577" s="78"/>
      <c r="H2577" s="78"/>
      <c r="I2577" s="78"/>
      <c r="J2577" s="78"/>
    </row>
    <row r="2578" spans="1:10" ht="12" hidden="1" customHeight="1" outlineLevel="1" x14ac:dyDescent="0.35">
      <c r="A2578" s="56"/>
      <c r="B2578" s="72">
        <v>8900</v>
      </c>
      <c r="C2578" s="73" t="s">
        <v>104</v>
      </c>
      <c r="D2578" s="78"/>
      <c r="E2578" s="78"/>
      <c r="F2578" s="78"/>
      <c r="G2578" s="78"/>
      <c r="H2578" s="78"/>
      <c r="I2578" s="78"/>
      <c r="J2578" s="78"/>
    </row>
    <row r="2579" spans="1:10" ht="12" customHeight="1" collapsed="1" x14ac:dyDescent="0.35">
      <c r="A2579" s="74" t="s">
        <v>241</v>
      </c>
      <c r="B2579" s="75"/>
      <c r="C2579" s="76" t="s">
        <v>242</v>
      </c>
      <c r="D2579" s="77">
        <f t="shared" ref="D2579:F2579" si="3006">D2580+D2596+D2609</f>
        <v>3525471</v>
      </c>
      <c r="E2579" s="77">
        <f t="shared" si="3006"/>
        <v>2614</v>
      </c>
      <c r="F2579" s="77">
        <f t="shared" si="3006"/>
        <v>3528085</v>
      </c>
      <c r="G2579" s="77">
        <f t="shared" ref="G2579:H2579" si="3007">G2580+G2596+G2609</f>
        <v>0</v>
      </c>
      <c r="H2579" s="77">
        <f t="shared" si="3007"/>
        <v>3528085</v>
      </c>
      <c r="I2579" s="77">
        <f t="shared" ref="I2579:J2579" si="3008">I2580+I2596+I2609</f>
        <v>-37210</v>
      </c>
      <c r="J2579" s="77">
        <f t="shared" si="3008"/>
        <v>3490875</v>
      </c>
    </row>
    <row r="2580" spans="1:10" ht="12" customHeight="1" x14ac:dyDescent="0.35">
      <c r="A2580" s="45"/>
      <c r="B2580" s="46"/>
      <c r="C2580" s="47" t="s">
        <v>283</v>
      </c>
      <c r="D2580" s="48">
        <f t="shared" ref="D2580:F2580" si="3009">D2581+D2584+D2590+D2593+D2600+D2605</f>
        <v>3516321</v>
      </c>
      <c r="E2580" s="48">
        <f t="shared" si="3009"/>
        <v>-519</v>
      </c>
      <c r="F2580" s="48">
        <f t="shared" si="3009"/>
        <v>3515802</v>
      </c>
      <c r="G2580" s="48">
        <f t="shared" ref="G2580:H2580" si="3010">G2581+G2584+G2590+G2593+G2600+G2605</f>
        <v>0</v>
      </c>
      <c r="H2580" s="48">
        <f t="shared" si="3010"/>
        <v>3515802</v>
      </c>
      <c r="I2580" s="48">
        <f t="shared" ref="I2580:J2580" si="3011">I2581+I2584+I2590+I2593+I2600+I2605</f>
        <v>-38790</v>
      </c>
      <c r="J2580" s="48">
        <f t="shared" si="3011"/>
        <v>3477012</v>
      </c>
    </row>
    <row r="2581" spans="1:10" ht="12" customHeight="1" x14ac:dyDescent="0.35">
      <c r="A2581" s="45"/>
      <c r="B2581" s="49">
        <v>1000</v>
      </c>
      <c r="C2581" s="50" t="s">
        <v>73</v>
      </c>
      <c r="D2581" s="48">
        <f t="shared" ref="D2581:F2581" si="3012">SUM(D2582:D2583)</f>
        <v>1603204</v>
      </c>
      <c r="E2581" s="48">
        <f t="shared" si="3012"/>
        <v>201</v>
      </c>
      <c r="F2581" s="48">
        <f t="shared" si="3012"/>
        <v>1603405</v>
      </c>
      <c r="G2581" s="48">
        <f t="shared" ref="G2581:H2581" si="3013">SUM(G2582:G2583)</f>
        <v>0</v>
      </c>
      <c r="H2581" s="48">
        <f t="shared" si="3013"/>
        <v>1603405</v>
      </c>
      <c r="I2581" s="48">
        <f t="shared" ref="I2581:J2581" si="3014">SUM(I2582:I2583)</f>
        <v>1345</v>
      </c>
      <c r="J2581" s="48">
        <f t="shared" si="3014"/>
        <v>1604750</v>
      </c>
    </row>
    <row r="2582" spans="1:10" ht="12" customHeight="1" x14ac:dyDescent="0.35">
      <c r="A2582" s="45"/>
      <c r="B2582" s="52">
        <v>1100</v>
      </c>
      <c r="C2582" s="53" t="s">
        <v>74</v>
      </c>
      <c r="D2582" s="54">
        <v>1232854</v>
      </c>
      <c r="E2582" s="54"/>
      <c r="F2582" s="54">
        <f>D2582+E2582</f>
        <v>1232854</v>
      </c>
      <c r="G2582" s="54"/>
      <c r="H2582" s="54">
        <f>F2582+G2582</f>
        <v>1232854</v>
      </c>
      <c r="I2582" s="54">
        <v>1034</v>
      </c>
      <c r="J2582" s="54">
        <f>H2582+I2582</f>
        <v>1233888</v>
      </c>
    </row>
    <row r="2583" spans="1:10" ht="12" customHeight="1" x14ac:dyDescent="0.35">
      <c r="A2583" s="45"/>
      <c r="B2583" s="52">
        <v>1200</v>
      </c>
      <c r="C2583" s="55" t="s">
        <v>75</v>
      </c>
      <c r="D2583" s="54">
        <v>370350</v>
      </c>
      <c r="E2583" s="54">
        <v>201</v>
      </c>
      <c r="F2583" s="54">
        <f>D2583+E2583</f>
        <v>370551</v>
      </c>
      <c r="G2583" s="54"/>
      <c r="H2583" s="54">
        <f>F2583+G2583</f>
        <v>370551</v>
      </c>
      <c r="I2583" s="54">
        <v>311</v>
      </c>
      <c r="J2583" s="54">
        <f>H2583+I2583</f>
        <v>370862</v>
      </c>
    </row>
    <row r="2584" spans="1:10" ht="12" customHeight="1" x14ac:dyDescent="0.35">
      <c r="A2584" s="56"/>
      <c r="B2584" s="57">
        <v>2000</v>
      </c>
      <c r="C2584" s="58" t="s">
        <v>76</v>
      </c>
      <c r="D2584" s="78">
        <f t="shared" ref="D2584:F2584" si="3015">SUM(D2585:D2589)</f>
        <v>1008017</v>
      </c>
      <c r="E2584" s="78">
        <f t="shared" si="3015"/>
        <v>-720</v>
      </c>
      <c r="F2584" s="78">
        <f t="shared" si="3015"/>
        <v>1007297</v>
      </c>
      <c r="G2584" s="78">
        <f t="shared" ref="G2584:H2584" si="3016">SUM(G2585:G2589)</f>
        <v>0</v>
      </c>
      <c r="H2584" s="78">
        <f t="shared" si="3016"/>
        <v>1007297</v>
      </c>
      <c r="I2584" s="78">
        <f t="shared" ref="I2584:J2584" si="3017">SUM(I2585:I2589)</f>
        <v>-1605</v>
      </c>
      <c r="J2584" s="78">
        <f t="shared" si="3017"/>
        <v>1005692</v>
      </c>
    </row>
    <row r="2585" spans="1:10" ht="12" customHeight="1" x14ac:dyDescent="0.35">
      <c r="A2585" s="56"/>
      <c r="B2585" s="60">
        <v>2100</v>
      </c>
      <c r="C2585" s="61" t="s">
        <v>77</v>
      </c>
      <c r="D2585" s="62"/>
      <c r="E2585" s="62"/>
      <c r="F2585" s="62">
        <f t="shared" ref="F2585:H2589" si="3018">D2585+E2585</f>
        <v>0</v>
      </c>
      <c r="G2585" s="62"/>
      <c r="H2585" s="62">
        <f t="shared" si="3018"/>
        <v>0</v>
      </c>
      <c r="I2585" s="62"/>
      <c r="J2585" s="62">
        <f t="shared" ref="J2585:J2589" si="3019">H2585+I2585</f>
        <v>0</v>
      </c>
    </row>
    <row r="2586" spans="1:10" ht="12" customHeight="1" x14ac:dyDescent="0.35">
      <c r="A2586" s="56"/>
      <c r="B2586" s="60">
        <v>2200</v>
      </c>
      <c r="C2586" s="61" t="s">
        <v>78</v>
      </c>
      <c r="D2586" s="62">
        <v>262823</v>
      </c>
      <c r="E2586" s="62">
        <v>-111</v>
      </c>
      <c r="F2586" s="62">
        <f t="shared" si="3018"/>
        <v>262712</v>
      </c>
      <c r="G2586" s="62">
        <v>110</v>
      </c>
      <c r="H2586" s="62">
        <f t="shared" si="3018"/>
        <v>262822</v>
      </c>
      <c r="I2586" s="62">
        <v>270</v>
      </c>
      <c r="J2586" s="62">
        <f t="shared" si="3019"/>
        <v>263092</v>
      </c>
    </row>
    <row r="2587" spans="1:10" ht="12" customHeight="1" x14ac:dyDescent="0.35">
      <c r="A2587" s="56"/>
      <c r="B2587" s="60">
        <v>2300</v>
      </c>
      <c r="C2587" s="61" t="s">
        <v>79</v>
      </c>
      <c r="D2587" s="62">
        <v>741882</v>
      </c>
      <c r="E2587" s="62">
        <v>-697</v>
      </c>
      <c r="F2587" s="62">
        <f t="shared" si="3018"/>
        <v>741185</v>
      </c>
      <c r="G2587" s="62">
        <v>-110</v>
      </c>
      <c r="H2587" s="62">
        <f t="shared" si="3018"/>
        <v>741075</v>
      </c>
      <c r="I2587" s="62">
        <v>-1875</v>
      </c>
      <c r="J2587" s="62">
        <f t="shared" si="3019"/>
        <v>739200</v>
      </c>
    </row>
    <row r="2588" spans="1:10" ht="12" customHeight="1" x14ac:dyDescent="0.35">
      <c r="A2588" s="56"/>
      <c r="B2588" s="60">
        <v>2400</v>
      </c>
      <c r="C2588" s="61" t="s">
        <v>80</v>
      </c>
      <c r="D2588" s="62">
        <v>1146</v>
      </c>
      <c r="E2588" s="62">
        <v>88</v>
      </c>
      <c r="F2588" s="62">
        <f t="shared" si="3018"/>
        <v>1234</v>
      </c>
      <c r="G2588" s="62"/>
      <c r="H2588" s="62">
        <f t="shared" si="3018"/>
        <v>1234</v>
      </c>
      <c r="I2588" s="62"/>
      <c r="J2588" s="62">
        <f t="shared" si="3019"/>
        <v>1234</v>
      </c>
    </row>
    <row r="2589" spans="1:10" ht="12" customHeight="1" x14ac:dyDescent="0.35">
      <c r="A2589" s="56"/>
      <c r="B2589" s="60">
        <v>2500</v>
      </c>
      <c r="C2589" s="61" t="s">
        <v>81</v>
      </c>
      <c r="D2589" s="62">
        <v>2166</v>
      </c>
      <c r="E2589" s="62"/>
      <c r="F2589" s="62">
        <f t="shared" si="3018"/>
        <v>2166</v>
      </c>
      <c r="G2589" s="62"/>
      <c r="H2589" s="62">
        <f t="shared" si="3018"/>
        <v>2166</v>
      </c>
      <c r="I2589" s="62"/>
      <c r="J2589" s="62">
        <f t="shared" si="3019"/>
        <v>2166</v>
      </c>
    </row>
    <row r="2590" spans="1:10" ht="12" hidden="1" customHeight="1" outlineLevel="1" x14ac:dyDescent="0.35">
      <c r="A2590" s="56"/>
      <c r="B2590" s="17">
        <v>3000</v>
      </c>
      <c r="C2590" s="63" t="s">
        <v>82</v>
      </c>
      <c r="D2590" s="78">
        <f t="shared" ref="D2590:F2590" si="3020">SUM(D2591:D2592)</f>
        <v>0</v>
      </c>
      <c r="E2590" s="78">
        <f t="shared" si="3020"/>
        <v>0</v>
      </c>
      <c r="F2590" s="78">
        <f t="shared" si="3020"/>
        <v>0</v>
      </c>
      <c r="G2590" s="78">
        <f t="shared" ref="G2590:H2590" si="3021">SUM(G2591:G2592)</f>
        <v>0</v>
      </c>
      <c r="H2590" s="78">
        <f t="shared" si="3021"/>
        <v>0</v>
      </c>
      <c r="I2590" s="78">
        <f t="shared" ref="I2590:J2590" si="3022">SUM(I2591:I2592)</f>
        <v>0</v>
      </c>
      <c r="J2590" s="78">
        <f t="shared" si="3022"/>
        <v>0</v>
      </c>
    </row>
    <row r="2591" spans="1:10" ht="12" hidden="1" customHeight="1" outlineLevel="1" x14ac:dyDescent="0.35">
      <c r="A2591" s="56"/>
      <c r="B2591" s="60">
        <v>3200</v>
      </c>
      <c r="C2591" s="61" t="s">
        <v>83</v>
      </c>
      <c r="D2591" s="62"/>
      <c r="E2591" s="62"/>
      <c r="F2591" s="62"/>
      <c r="G2591" s="62"/>
      <c r="H2591" s="62"/>
      <c r="I2591" s="62"/>
      <c r="J2591" s="62"/>
    </row>
    <row r="2592" spans="1:10" ht="12" hidden="1" customHeight="1" outlineLevel="1" x14ac:dyDescent="0.35">
      <c r="A2592" s="56"/>
      <c r="B2592" s="60">
        <v>3300</v>
      </c>
      <c r="C2592" s="61" t="s">
        <v>84</v>
      </c>
      <c r="D2592" s="62"/>
      <c r="E2592" s="62"/>
      <c r="F2592" s="62"/>
      <c r="G2592" s="62"/>
      <c r="H2592" s="62"/>
      <c r="I2592" s="62"/>
      <c r="J2592" s="62"/>
    </row>
    <row r="2593" spans="1:10" ht="12" hidden="1" customHeight="1" outlineLevel="1" x14ac:dyDescent="0.35">
      <c r="A2593" s="56"/>
      <c r="B2593" s="17">
        <v>4000</v>
      </c>
      <c r="C2593" s="64" t="s">
        <v>85</v>
      </c>
      <c r="D2593" s="78">
        <f t="shared" ref="D2593:F2593" si="3023">SUM(D2594:D2595)</f>
        <v>0</v>
      </c>
      <c r="E2593" s="78">
        <f t="shared" si="3023"/>
        <v>0</v>
      </c>
      <c r="F2593" s="78">
        <f t="shared" si="3023"/>
        <v>0</v>
      </c>
      <c r="G2593" s="78">
        <f t="shared" ref="G2593:H2593" si="3024">SUM(G2594:G2595)</f>
        <v>0</v>
      </c>
      <c r="H2593" s="78">
        <f t="shared" si="3024"/>
        <v>0</v>
      </c>
      <c r="I2593" s="78">
        <f t="shared" ref="I2593:J2593" si="3025">SUM(I2594:I2595)</f>
        <v>0</v>
      </c>
      <c r="J2593" s="78">
        <f t="shared" si="3025"/>
        <v>0</v>
      </c>
    </row>
    <row r="2594" spans="1:10" ht="12" hidden="1" customHeight="1" outlineLevel="1" x14ac:dyDescent="0.35">
      <c r="A2594" s="56"/>
      <c r="B2594" s="60">
        <v>4200</v>
      </c>
      <c r="C2594" s="65" t="s">
        <v>86</v>
      </c>
      <c r="D2594" s="62"/>
      <c r="E2594" s="62"/>
      <c r="F2594" s="62"/>
      <c r="G2594" s="62"/>
      <c r="H2594" s="62"/>
      <c r="I2594" s="62"/>
      <c r="J2594" s="62"/>
    </row>
    <row r="2595" spans="1:10" ht="12" hidden="1" customHeight="1" outlineLevel="1" x14ac:dyDescent="0.35">
      <c r="A2595" s="56"/>
      <c r="B2595" s="60">
        <v>4300</v>
      </c>
      <c r="C2595" s="65" t="s">
        <v>87</v>
      </c>
      <c r="D2595" s="62"/>
      <c r="E2595" s="62"/>
      <c r="F2595" s="62"/>
      <c r="G2595" s="62"/>
      <c r="H2595" s="62"/>
      <c r="I2595" s="62"/>
      <c r="J2595" s="62"/>
    </row>
    <row r="2596" spans="1:10" ht="12" customHeight="1" collapsed="1" x14ac:dyDescent="0.35">
      <c r="A2596" s="56"/>
      <c r="B2596" s="17">
        <v>5000</v>
      </c>
      <c r="C2596" s="18" t="s">
        <v>88</v>
      </c>
      <c r="D2596" s="78">
        <f t="shared" ref="D2596:F2596" si="3026">SUM(D2597:D2599)</f>
        <v>9150</v>
      </c>
      <c r="E2596" s="78">
        <f t="shared" si="3026"/>
        <v>3133</v>
      </c>
      <c r="F2596" s="78">
        <f t="shared" si="3026"/>
        <v>12283</v>
      </c>
      <c r="G2596" s="78">
        <f t="shared" ref="G2596:H2596" si="3027">SUM(G2597:G2599)</f>
        <v>0</v>
      </c>
      <c r="H2596" s="78">
        <f t="shared" si="3027"/>
        <v>12283</v>
      </c>
      <c r="I2596" s="78">
        <f t="shared" ref="I2596:J2596" si="3028">SUM(I2597:I2599)</f>
        <v>1580</v>
      </c>
      <c r="J2596" s="78">
        <f t="shared" si="3028"/>
        <v>13863</v>
      </c>
    </row>
    <row r="2597" spans="1:10" ht="12" hidden="1" customHeight="1" outlineLevel="1" x14ac:dyDescent="0.35">
      <c r="A2597" s="56"/>
      <c r="B2597" s="60">
        <v>5100</v>
      </c>
      <c r="C2597" s="66" t="s">
        <v>89</v>
      </c>
      <c r="D2597" s="78"/>
      <c r="E2597" s="78"/>
      <c r="F2597" s="78"/>
      <c r="G2597" s="78"/>
      <c r="H2597" s="78"/>
      <c r="I2597" s="78"/>
      <c r="J2597" s="78"/>
    </row>
    <row r="2598" spans="1:10" ht="12" customHeight="1" collapsed="1" x14ac:dyDescent="0.35">
      <c r="A2598" s="56"/>
      <c r="B2598" s="60">
        <v>5200</v>
      </c>
      <c r="C2598" s="66" t="s">
        <v>90</v>
      </c>
      <c r="D2598" s="62">
        <v>9150</v>
      </c>
      <c r="E2598" s="62">
        <v>3133</v>
      </c>
      <c r="F2598" s="62">
        <f>D2598+E2598</f>
        <v>12283</v>
      </c>
      <c r="G2598" s="62"/>
      <c r="H2598" s="62">
        <f>F2598+G2598</f>
        <v>12283</v>
      </c>
      <c r="I2598" s="62">
        <v>1580</v>
      </c>
      <c r="J2598" s="62">
        <f>H2598+I2598</f>
        <v>13863</v>
      </c>
    </row>
    <row r="2599" spans="1:10" ht="12" hidden="1" customHeight="1" outlineLevel="1" x14ac:dyDescent="0.35">
      <c r="A2599" s="56"/>
      <c r="B2599" s="60">
        <v>5300</v>
      </c>
      <c r="C2599" s="67" t="s">
        <v>91</v>
      </c>
      <c r="D2599" s="78"/>
      <c r="E2599" s="78"/>
      <c r="F2599" s="78"/>
      <c r="G2599" s="78"/>
      <c r="H2599" s="78"/>
      <c r="I2599" s="78"/>
      <c r="J2599" s="78"/>
    </row>
    <row r="2600" spans="1:10" ht="12" customHeight="1" collapsed="1" x14ac:dyDescent="0.35">
      <c r="A2600" s="56"/>
      <c r="B2600" s="17">
        <v>6000</v>
      </c>
      <c r="C2600" s="18" t="s">
        <v>92</v>
      </c>
      <c r="D2600" s="78">
        <f t="shared" ref="D2600:F2600" si="3029">SUM(D2601:D2604)</f>
        <v>905100</v>
      </c>
      <c r="E2600" s="78">
        <f t="shared" si="3029"/>
        <v>0</v>
      </c>
      <c r="F2600" s="78">
        <f t="shared" si="3029"/>
        <v>905100</v>
      </c>
      <c r="G2600" s="78">
        <f t="shared" ref="G2600:H2600" si="3030">SUM(G2601:G2604)</f>
        <v>0</v>
      </c>
      <c r="H2600" s="78">
        <f t="shared" si="3030"/>
        <v>905100</v>
      </c>
      <c r="I2600" s="78">
        <f t="shared" ref="I2600:J2600" si="3031">SUM(I2601:I2604)</f>
        <v>-38530</v>
      </c>
      <c r="J2600" s="78">
        <f t="shared" si="3031"/>
        <v>866570</v>
      </c>
    </row>
    <row r="2601" spans="1:10" ht="12" hidden="1" customHeight="1" outlineLevel="1" x14ac:dyDescent="0.35">
      <c r="A2601" s="56"/>
      <c r="B2601" s="60">
        <v>6200</v>
      </c>
      <c r="C2601" s="66" t="s">
        <v>93</v>
      </c>
      <c r="D2601" s="62"/>
      <c r="E2601" s="62"/>
      <c r="F2601" s="62"/>
      <c r="G2601" s="62"/>
      <c r="H2601" s="62"/>
      <c r="I2601" s="62"/>
      <c r="J2601" s="62"/>
    </row>
    <row r="2602" spans="1:10" ht="12" hidden="1" customHeight="1" outlineLevel="1" x14ac:dyDescent="0.35">
      <c r="A2602" s="56"/>
      <c r="B2602" s="60">
        <v>6300</v>
      </c>
      <c r="C2602" s="66" t="s">
        <v>94</v>
      </c>
      <c r="D2602" s="62"/>
      <c r="E2602" s="62"/>
      <c r="F2602" s="62"/>
      <c r="G2602" s="62"/>
      <c r="H2602" s="62"/>
      <c r="I2602" s="62"/>
      <c r="J2602" s="62"/>
    </row>
    <row r="2603" spans="1:10" ht="12" customHeight="1" collapsed="1" x14ac:dyDescent="0.35">
      <c r="A2603" s="56"/>
      <c r="B2603" s="60">
        <v>6400</v>
      </c>
      <c r="C2603" s="66" t="s">
        <v>95</v>
      </c>
      <c r="D2603" s="62">
        <v>905100</v>
      </c>
      <c r="E2603" s="62"/>
      <c r="F2603" s="62">
        <f>D2603+E2603</f>
        <v>905100</v>
      </c>
      <c r="G2603" s="62"/>
      <c r="H2603" s="62">
        <f>F2603+G2603</f>
        <v>905100</v>
      </c>
      <c r="I2603" s="62">
        <v>-38530</v>
      </c>
      <c r="J2603" s="62">
        <f>H2603+I2603</f>
        <v>866570</v>
      </c>
    </row>
    <row r="2604" spans="1:10" ht="12" hidden="1" customHeight="1" outlineLevel="1" x14ac:dyDescent="0.35">
      <c r="A2604" s="56"/>
      <c r="B2604" s="60">
        <v>6500</v>
      </c>
      <c r="C2604" s="67" t="s">
        <v>96</v>
      </c>
      <c r="D2604" s="62"/>
      <c r="E2604" s="62"/>
      <c r="F2604" s="62"/>
      <c r="G2604" s="62"/>
      <c r="H2604" s="62"/>
      <c r="I2604" s="62"/>
      <c r="J2604" s="62"/>
    </row>
    <row r="2605" spans="1:10" ht="12" hidden="1" customHeight="1" outlineLevel="1" x14ac:dyDescent="0.35">
      <c r="A2605" s="56"/>
      <c r="B2605" s="17">
        <v>7000</v>
      </c>
      <c r="C2605" s="18" t="s">
        <v>97</v>
      </c>
      <c r="D2605" s="78">
        <f t="shared" ref="D2605:F2605" si="3032">SUM(D2606:D2608)</f>
        <v>0</v>
      </c>
      <c r="E2605" s="78">
        <f t="shared" si="3032"/>
        <v>0</v>
      </c>
      <c r="F2605" s="78">
        <f t="shared" si="3032"/>
        <v>0</v>
      </c>
      <c r="G2605" s="78">
        <f t="shared" ref="G2605:H2605" si="3033">SUM(G2606:G2608)</f>
        <v>0</v>
      </c>
      <c r="H2605" s="78">
        <f t="shared" si="3033"/>
        <v>0</v>
      </c>
      <c r="I2605" s="78">
        <f t="shared" ref="I2605:J2605" si="3034">SUM(I2606:I2608)</f>
        <v>0</v>
      </c>
      <c r="J2605" s="78">
        <f t="shared" si="3034"/>
        <v>0</v>
      </c>
    </row>
    <row r="2606" spans="1:10" ht="12" hidden="1" customHeight="1" outlineLevel="1" x14ac:dyDescent="0.35">
      <c r="A2606" s="56"/>
      <c r="B2606" s="68">
        <v>7200</v>
      </c>
      <c r="C2606" s="69" t="s">
        <v>98</v>
      </c>
      <c r="D2606" s="62"/>
      <c r="E2606" s="62"/>
      <c r="F2606" s="62"/>
      <c r="G2606" s="62"/>
      <c r="H2606" s="62"/>
      <c r="I2606" s="62"/>
      <c r="J2606" s="62"/>
    </row>
    <row r="2607" spans="1:10" ht="12" hidden="1" customHeight="1" outlineLevel="1" x14ac:dyDescent="0.35">
      <c r="A2607" s="56"/>
      <c r="B2607" s="68">
        <v>7500</v>
      </c>
      <c r="C2607" s="69" t="s">
        <v>99</v>
      </c>
      <c r="D2607" s="62"/>
      <c r="E2607" s="62"/>
      <c r="F2607" s="62"/>
      <c r="G2607" s="62"/>
      <c r="H2607" s="62"/>
      <c r="I2607" s="62"/>
      <c r="J2607" s="62"/>
    </row>
    <row r="2608" spans="1:10" ht="12" hidden="1" customHeight="1" outlineLevel="1" x14ac:dyDescent="0.35">
      <c r="A2608" s="56"/>
      <c r="B2608" s="68">
        <v>7700</v>
      </c>
      <c r="C2608" s="69" t="s">
        <v>100</v>
      </c>
      <c r="D2608" s="62"/>
      <c r="E2608" s="62"/>
      <c r="F2608" s="62"/>
      <c r="G2608" s="62"/>
      <c r="H2608" s="62"/>
      <c r="I2608" s="62"/>
      <c r="J2608" s="62"/>
    </row>
    <row r="2609" spans="1:10" ht="12" hidden="1" customHeight="1" outlineLevel="1" x14ac:dyDescent="0.35">
      <c r="A2609" s="56"/>
      <c r="B2609" s="70">
        <v>8000</v>
      </c>
      <c r="C2609" s="71" t="s">
        <v>101</v>
      </c>
      <c r="D2609" s="78">
        <f t="shared" ref="D2609:F2609" si="3035">SUM(D2610:D2612)</f>
        <v>0</v>
      </c>
      <c r="E2609" s="78">
        <f t="shared" si="3035"/>
        <v>0</v>
      </c>
      <c r="F2609" s="78">
        <f t="shared" si="3035"/>
        <v>0</v>
      </c>
      <c r="G2609" s="78">
        <f t="shared" ref="G2609:H2609" si="3036">SUM(G2610:G2612)</f>
        <v>0</v>
      </c>
      <c r="H2609" s="78">
        <f t="shared" si="3036"/>
        <v>0</v>
      </c>
      <c r="I2609" s="78">
        <f t="shared" ref="I2609:J2609" si="3037">SUM(I2610:I2612)</f>
        <v>0</v>
      </c>
      <c r="J2609" s="78">
        <f t="shared" si="3037"/>
        <v>0</v>
      </c>
    </row>
    <row r="2610" spans="1:10" ht="12" hidden="1" customHeight="1" outlineLevel="1" x14ac:dyDescent="0.35">
      <c r="A2610" s="56"/>
      <c r="B2610" s="72">
        <v>8100</v>
      </c>
      <c r="C2610" s="73" t="s">
        <v>102</v>
      </c>
      <c r="D2610" s="78"/>
      <c r="E2610" s="78"/>
      <c r="F2610" s="78"/>
      <c r="G2610" s="78"/>
      <c r="H2610" s="78"/>
      <c r="I2610" s="78"/>
      <c r="J2610" s="78"/>
    </row>
    <row r="2611" spans="1:10" ht="12" hidden="1" customHeight="1" outlineLevel="1" x14ac:dyDescent="0.35">
      <c r="A2611" s="56"/>
      <c r="B2611" s="72">
        <v>8600</v>
      </c>
      <c r="C2611" s="73" t="s">
        <v>103</v>
      </c>
      <c r="D2611" s="78"/>
      <c r="E2611" s="78"/>
      <c r="F2611" s="78"/>
      <c r="G2611" s="78"/>
      <c r="H2611" s="78"/>
      <c r="I2611" s="78"/>
      <c r="J2611" s="78"/>
    </row>
    <row r="2612" spans="1:10" ht="12" hidden="1" customHeight="1" outlineLevel="1" x14ac:dyDescent="0.35">
      <c r="A2612" s="56"/>
      <c r="B2612" s="72">
        <v>8900</v>
      </c>
      <c r="C2612" s="73" t="s">
        <v>104</v>
      </c>
      <c r="D2612" s="78"/>
      <c r="E2612" s="78"/>
      <c r="F2612" s="78"/>
      <c r="G2612" s="78"/>
      <c r="H2612" s="78"/>
      <c r="I2612" s="78"/>
      <c r="J2612" s="78"/>
    </row>
    <row r="2613" spans="1:10" ht="12" customHeight="1" collapsed="1" x14ac:dyDescent="0.35">
      <c r="A2613" s="74" t="s">
        <v>243</v>
      </c>
      <c r="B2613" s="75"/>
      <c r="C2613" s="76" t="s">
        <v>244</v>
      </c>
      <c r="D2613" s="77">
        <f t="shared" ref="D2613:F2613" si="3038">D2614+D2630+D2643</f>
        <v>1424236</v>
      </c>
      <c r="E2613" s="77">
        <f t="shared" si="3038"/>
        <v>4500</v>
      </c>
      <c r="F2613" s="77">
        <f t="shared" si="3038"/>
        <v>1428736</v>
      </c>
      <c r="G2613" s="77">
        <f t="shared" ref="G2613:H2613" si="3039">G2614+G2630+G2643</f>
        <v>0</v>
      </c>
      <c r="H2613" s="77">
        <f t="shared" si="3039"/>
        <v>1428736</v>
      </c>
      <c r="I2613" s="77">
        <f t="shared" ref="I2613:J2613" si="3040">I2614+I2630+I2643</f>
        <v>24695</v>
      </c>
      <c r="J2613" s="77">
        <f t="shared" si="3040"/>
        <v>1453431</v>
      </c>
    </row>
    <row r="2614" spans="1:10" ht="12" customHeight="1" x14ac:dyDescent="0.35">
      <c r="A2614" s="45"/>
      <c r="B2614" s="46"/>
      <c r="C2614" s="47" t="s">
        <v>283</v>
      </c>
      <c r="D2614" s="48">
        <f t="shared" ref="D2614:F2614" si="3041">D2615+D2618+D2624+D2627+D2634+D2639</f>
        <v>1424236</v>
      </c>
      <c r="E2614" s="48">
        <f t="shared" si="3041"/>
        <v>4500</v>
      </c>
      <c r="F2614" s="48">
        <f t="shared" si="3041"/>
        <v>1428736</v>
      </c>
      <c r="G2614" s="48">
        <f t="shared" ref="G2614:H2614" si="3042">G2615+G2618+G2624+G2627+G2634+G2639</f>
        <v>0</v>
      </c>
      <c r="H2614" s="48">
        <f t="shared" si="3042"/>
        <v>1428736</v>
      </c>
      <c r="I2614" s="48">
        <f t="shared" ref="I2614:J2614" si="3043">I2615+I2618+I2624+I2627+I2634+I2639</f>
        <v>24695</v>
      </c>
      <c r="J2614" s="48">
        <f t="shared" si="3043"/>
        <v>1453431</v>
      </c>
    </row>
    <row r="2615" spans="1:10" ht="12" customHeight="1" x14ac:dyDescent="0.35">
      <c r="A2615" s="45"/>
      <c r="B2615" s="49">
        <v>1000</v>
      </c>
      <c r="C2615" s="50" t="s">
        <v>73</v>
      </c>
      <c r="D2615" s="48">
        <f t="shared" ref="D2615:F2615" si="3044">SUM(D2616:D2617)</f>
        <v>337442</v>
      </c>
      <c r="E2615" s="48">
        <f t="shared" si="3044"/>
        <v>105</v>
      </c>
      <c r="F2615" s="48">
        <f t="shared" si="3044"/>
        <v>337547</v>
      </c>
      <c r="G2615" s="48">
        <f t="shared" ref="G2615:H2615" si="3045">SUM(G2616:G2617)</f>
        <v>0</v>
      </c>
      <c r="H2615" s="48">
        <f t="shared" si="3045"/>
        <v>337547</v>
      </c>
      <c r="I2615" s="48">
        <f t="shared" ref="I2615:J2615" si="3046">SUM(I2616:I2617)</f>
        <v>0</v>
      </c>
      <c r="J2615" s="48">
        <f t="shared" si="3046"/>
        <v>337547</v>
      </c>
    </row>
    <row r="2616" spans="1:10" ht="12" customHeight="1" x14ac:dyDescent="0.35">
      <c r="A2616" s="45"/>
      <c r="B2616" s="52">
        <v>1100</v>
      </c>
      <c r="C2616" s="53" t="s">
        <v>74</v>
      </c>
      <c r="D2616" s="54">
        <v>257961</v>
      </c>
      <c r="E2616" s="54">
        <v>-809</v>
      </c>
      <c r="F2616" s="54">
        <f>D2616+E2616</f>
        <v>257152</v>
      </c>
      <c r="G2616" s="54"/>
      <c r="H2616" s="54">
        <f>F2616+G2616</f>
        <v>257152</v>
      </c>
      <c r="I2616" s="54"/>
      <c r="J2616" s="54">
        <f>H2616+I2616</f>
        <v>257152</v>
      </c>
    </row>
    <row r="2617" spans="1:10" ht="12" customHeight="1" x14ac:dyDescent="0.35">
      <c r="A2617" s="45"/>
      <c r="B2617" s="52">
        <v>1200</v>
      </c>
      <c r="C2617" s="55" t="s">
        <v>75</v>
      </c>
      <c r="D2617" s="54">
        <v>79481</v>
      </c>
      <c r="E2617" s="54">
        <v>914</v>
      </c>
      <c r="F2617" s="54">
        <f>D2617+E2617</f>
        <v>80395</v>
      </c>
      <c r="G2617" s="54"/>
      <c r="H2617" s="54">
        <f>F2617+G2617</f>
        <v>80395</v>
      </c>
      <c r="I2617" s="54"/>
      <c r="J2617" s="54">
        <f>H2617+I2617</f>
        <v>80395</v>
      </c>
    </row>
    <row r="2618" spans="1:10" ht="12" customHeight="1" x14ac:dyDescent="0.35">
      <c r="A2618" s="56"/>
      <c r="B2618" s="57">
        <v>2000</v>
      </c>
      <c r="C2618" s="58" t="s">
        <v>76</v>
      </c>
      <c r="D2618" s="78">
        <f t="shared" ref="D2618:F2618" si="3047">SUM(D2619:D2623)</f>
        <v>310863</v>
      </c>
      <c r="E2618" s="78">
        <f t="shared" si="3047"/>
        <v>-105</v>
      </c>
      <c r="F2618" s="78">
        <f t="shared" si="3047"/>
        <v>310758</v>
      </c>
      <c r="G2618" s="78">
        <f t="shared" ref="G2618:H2618" si="3048">SUM(G2619:G2623)</f>
        <v>0</v>
      </c>
      <c r="H2618" s="78">
        <f t="shared" si="3048"/>
        <v>310758</v>
      </c>
      <c r="I2618" s="78">
        <f t="shared" ref="I2618:J2618" si="3049">SUM(I2619:I2623)</f>
        <v>165</v>
      </c>
      <c r="J2618" s="78">
        <f t="shared" si="3049"/>
        <v>310923</v>
      </c>
    </row>
    <row r="2619" spans="1:10" ht="12" customHeight="1" x14ac:dyDescent="0.35">
      <c r="A2619" s="56"/>
      <c r="B2619" s="60">
        <v>2100</v>
      </c>
      <c r="C2619" s="61" t="s">
        <v>77</v>
      </c>
      <c r="D2619" s="62"/>
      <c r="E2619" s="62">
        <v>35</v>
      </c>
      <c r="F2619" s="62">
        <f t="shared" ref="F2619:H2623" si="3050">D2619+E2619</f>
        <v>35</v>
      </c>
      <c r="G2619" s="62">
        <v>13</v>
      </c>
      <c r="H2619" s="62">
        <f t="shared" si="3050"/>
        <v>48</v>
      </c>
      <c r="I2619" s="62">
        <v>106</v>
      </c>
      <c r="J2619" s="62">
        <f t="shared" ref="J2619:J2623" si="3051">H2619+I2619</f>
        <v>154</v>
      </c>
    </row>
    <row r="2620" spans="1:10" ht="12" customHeight="1" x14ac:dyDescent="0.35">
      <c r="A2620" s="56"/>
      <c r="B2620" s="60">
        <v>2200</v>
      </c>
      <c r="C2620" s="61" t="s">
        <v>78</v>
      </c>
      <c r="D2620" s="62">
        <v>37585</v>
      </c>
      <c r="E2620" s="62">
        <v>-405</v>
      </c>
      <c r="F2620" s="62">
        <f t="shared" si="3050"/>
        <v>37180</v>
      </c>
      <c r="G2620" s="62"/>
      <c r="H2620" s="62">
        <f t="shared" si="3050"/>
        <v>37180</v>
      </c>
      <c r="I2620" s="62">
        <v>-487</v>
      </c>
      <c r="J2620" s="62">
        <f t="shared" si="3051"/>
        <v>36693</v>
      </c>
    </row>
    <row r="2621" spans="1:10" ht="12" customHeight="1" x14ac:dyDescent="0.35">
      <c r="A2621" s="56"/>
      <c r="B2621" s="60">
        <v>2300</v>
      </c>
      <c r="C2621" s="61" t="s">
        <v>79</v>
      </c>
      <c r="D2621" s="62">
        <v>273058</v>
      </c>
      <c r="E2621" s="62">
        <v>-35</v>
      </c>
      <c r="F2621" s="62">
        <f t="shared" si="3050"/>
        <v>273023</v>
      </c>
      <c r="G2621" s="62">
        <v>-13</v>
      </c>
      <c r="H2621" s="62">
        <f t="shared" si="3050"/>
        <v>273010</v>
      </c>
      <c r="I2621" s="62">
        <v>346</v>
      </c>
      <c r="J2621" s="62">
        <f t="shared" si="3051"/>
        <v>273356</v>
      </c>
    </row>
    <row r="2622" spans="1:10" ht="12" hidden="1" customHeight="1" outlineLevel="1" x14ac:dyDescent="0.35">
      <c r="A2622" s="56"/>
      <c r="B2622" s="60">
        <v>2400</v>
      </c>
      <c r="C2622" s="61" t="s">
        <v>80</v>
      </c>
      <c r="D2622" s="62"/>
      <c r="E2622" s="62"/>
      <c r="F2622" s="62">
        <f t="shared" si="3050"/>
        <v>0</v>
      </c>
      <c r="G2622" s="62"/>
      <c r="H2622" s="62">
        <f t="shared" si="3050"/>
        <v>0</v>
      </c>
      <c r="I2622" s="62"/>
      <c r="J2622" s="62">
        <f t="shared" si="3051"/>
        <v>0</v>
      </c>
    </row>
    <row r="2623" spans="1:10" ht="12" customHeight="1" collapsed="1" x14ac:dyDescent="0.35">
      <c r="A2623" s="56"/>
      <c r="B2623" s="60">
        <v>2500</v>
      </c>
      <c r="C2623" s="61" t="s">
        <v>81</v>
      </c>
      <c r="D2623" s="62">
        <v>220</v>
      </c>
      <c r="E2623" s="62">
        <v>300</v>
      </c>
      <c r="F2623" s="62">
        <f t="shared" si="3050"/>
        <v>520</v>
      </c>
      <c r="G2623" s="62"/>
      <c r="H2623" s="62">
        <f t="shared" si="3050"/>
        <v>520</v>
      </c>
      <c r="I2623" s="62">
        <v>200</v>
      </c>
      <c r="J2623" s="62">
        <f t="shared" si="3051"/>
        <v>720</v>
      </c>
    </row>
    <row r="2624" spans="1:10" ht="12" hidden="1" customHeight="1" outlineLevel="1" x14ac:dyDescent="0.35">
      <c r="A2624" s="56"/>
      <c r="B2624" s="17">
        <v>3000</v>
      </c>
      <c r="C2624" s="63" t="s">
        <v>82</v>
      </c>
      <c r="D2624" s="78">
        <f t="shared" ref="D2624:F2624" si="3052">SUM(D2625:D2626)</f>
        <v>0</v>
      </c>
      <c r="E2624" s="78">
        <f t="shared" si="3052"/>
        <v>0</v>
      </c>
      <c r="F2624" s="78">
        <f t="shared" si="3052"/>
        <v>0</v>
      </c>
      <c r="G2624" s="78">
        <f t="shared" ref="G2624:H2624" si="3053">SUM(G2625:G2626)</f>
        <v>0</v>
      </c>
      <c r="H2624" s="78">
        <f t="shared" si="3053"/>
        <v>0</v>
      </c>
      <c r="I2624" s="78">
        <f t="shared" ref="I2624:J2624" si="3054">SUM(I2625:I2626)</f>
        <v>0</v>
      </c>
      <c r="J2624" s="78">
        <f t="shared" si="3054"/>
        <v>0</v>
      </c>
    </row>
    <row r="2625" spans="1:10" ht="12" hidden="1" customHeight="1" outlineLevel="1" x14ac:dyDescent="0.35">
      <c r="A2625" s="56"/>
      <c r="B2625" s="60">
        <v>3200</v>
      </c>
      <c r="C2625" s="61" t="s">
        <v>83</v>
      </c>
      <c r="D2625" s="62"/>
      <c r="E2625" s="62"/>
      <c r="F2625" s="62"/>
      <c r="G2625" s="62"/>
      <c r="H2625" s="62"/>
      <c r="I2625" s="62"/>
      <c r="J2625" s="62"/>
    </row>
    <row r="2626" spans="1:10" ht="12" hidden="1" customHeight="1" outlineLevel="1" x14ac:dyDescent="0.35">
      <c r="A2626" s="56"/>
      <c r="B2626" s="60">
        <v>3300</v>
      </c>
      <c r="C2626" s="61" t="s">
        <v>84</v>
      </c>
      <c r="D2626" s="62"/>
      <c r="E2626" s="62"/>
      <c r="F2626" s="62"/>
      <c r="G2626" s="62"/>
      <c r="H2626" s="62"/>
      <c r="I2626" s="62"/>
      <c r="J2626" s="62"/>
    </row>
    <row r="2627" spans="1:10" ht="12" hidden="1" customHeight="1" outlineLevel="1" x14ac:dyDescent="0.35">
      <c r="A2627" s="56"/>
      <c r="B2627" s="17">
        <v>4000</v>
      </c>
      <c r="C2627" s="64" t="s">
        <v>85</v>
      </c>
      <c r="D2627" s="78">
        <f t="shared" ref="D2627:F2627" si="3055">SUM(D2628:D2629)</f>
        <v>0</v>
      </c>
      <c r="E2627" s="78">
        <f t="shared" si="3055"/>
        <v>0</v>
      </c>
      <c r="F2627" s="78">
        <f t="shared" si="3055"/>
        <v>0</v>
      </c>
      <c r="G2627" s="78">
        <f t="shared" ref="G2627:H2627" si="3056">SUM(G2628:G2629)</f>
        <v>0</v>
      </c>
      <c r="H2627" s="78">
        <f t="shared" si="3056"/>
        <v>0</v>
      </c>
      <c r="I2627" s="78">
        <f t="shared" ref="I2627:J2627" si="3057">SUM(I2628:I2629)</f>
        <v>0</v>
      </c>
      <c r="J2627" s="78">
        <f t="shared" si="3057"/>
        <v>0</v>
      </c>
    </row>
    <row r="2628" spans="1:10" ht="12" hidden="1" customHeight="1" outlineLevel="1" x14ac:dyDescent="0.35">
      <c r="A2628" s="56"/>
      <c r="B2628" s="60">
        <v>4200</v>
      </c>
      <c r="C2628" s="65" t="s">
        <v>86</v>
      </c>
      <c r="D2628" s="62"/>
      <c r="E2628" s="62"/>
      <c r="F2628" s="62"/>
      <c r="G2628" s="62"/>
      <c r="H2628" s="62"/>
      <c r="I2628" s="62"/>
      <c r="J2628" s="62"/>
    </row>
    <row r="2629" spans="1:10" ht="12" hidden="1" customHeight="1" outlineLevel="1" x14ac:dyDescent="0.35">
      <c r="A2629" s="56"/>
      <c r="B2629" s="60">
        <v>4300</v>
      </c>
      <c r="C2629" s="65" t="s">
        <v>87</v>
      </c>
      <c r="D2629" s="62"/>
      <c r="E2629" s="62"/>
      <c r="F2629" s="62"/>
      <c r="G2629" s="62"/>
      <c r="H2629" s="62"/>
      <c r="I2629" s="62"/>
      <c r="J2629" s="62"/>
    </row>
    <row r="2630" spans="1:10" ht="12" hidden="1" customHeight="1" outlineLevel="1" collapsed="1" x14ac:dyDescent="0.35">
      <c r="A2630" s="56"/>
      <c r="B2630" s="17">
        <v>5000</v>
      </c>
      <c r="C2630" s="18" t="s">
        <v>88</v>
      </c>
      <c r="D2630" s="78">
        <f t="shared" ref="D2630:F2630" si="3058">SUM(D2631:D2633)</f>
        <v>0</v>
      </c>
      <c r="E2630" s="78">
        <f t="shared" si="3058"/>
        <v>0</v>
      </c>
      <c r="F2630" s="78">
        <f t="shared" si="3058"/>
        <v>0</v>
      </c>
      <c r="G2630" s="78">
        <f t="shared" ref="G2630:H2630" si="3059">SUM(G2631:G2633)</f>
        <v>0</v>
      </c>
      <c r="H2630" s="78">
        <f t="shared" si="3059"/>
        <v>0</v>
      </c>
      <c r="I2630" s="78">
        <f t="shared" ref="I2630:J2630" si="3060">SUM(I2631:I2633)</f>
        <v>0</v>
      </c>
      <c r="J2630" s="78">
        <f t="shared" si="3060"/>
        <v>0</v>
      </c>
    </row>
    <row r="2631" spans="1:10" ht="12" hidden="1" customHeight="1" outlineLevel="1" x14ac:dyDescent="0.35">
      <c r="A2631" s="56"/>
      <c r="B2631" s="60">
        <v>5100</v>
      </c>
      <c r="C2631" s="66" t="s">
        <v>89</v>
      </c>
      <c r="D2631" s="78"/>
      <c r="E2631" s="78"/>
      <c r="F2631" s="78"/>
      <c r="G2631" s="78"/>
      <c r="H2631" s="78"/>
      <c r="I2631" s="78"/>
      <c r="J2631" s="78"/>
    </row>
    <row r="2632" spans="1:10" ht="12" hidden="1" customHeight="1" outlineLevel="1" x14ac:dyDescent="0.35">
      <c r="A2632" s="56"/>
      <c r="B2632" s="60">
        <v>5200</v>
      </c>
      <c r="C2632" s="66" t="s">
        <v>90</v>
      </c>
      <c r="D2632" s="62"/>
      <c r="E2632" s="62"/>
      <c r="F2632" s="62">
        <f>D2632+E2632</f>
        <v>0</v>
      </c>
      <c r="G2632" s="62"/>
      <c r="H2632" s="62">
        <f>F2632+G2632</f>
        <v>0</v>
      </c>
      <c r="I2632" s="62"/>
      <c r="J2632" s="62">
        <f>H2632+I2632</f>
        <v>0</v>
      </c>
    </row>
    <row r="2633" spans="1:10" ht="12" hidden="1" customHeight="1" outlineLevel="1" x14ac:dyDescent="0.35">
      <c r="A2633" s="56"/>
      <c r="B2633" s="60">
        <v>5300</v>
      </c>
      <c r="C2633" s="67" t="s">
        <v>91</v>
      </c>
      <c r="D2633" s="78"/>
      <c r="E2633" s="78"/>
      <c r="F2633" s="78"/>
      <c r="G2633" s="78"/>
      <c r="H2633" s="78"/>
      <c r="I2633" s="78"/>
      <c r="J2633" s="78"/>
    </row>
    <row r="2634" spans="1:10" ht="12" customHeight="1" collapsed="1" x14ac:dyDescent="0.35">
      <c r="A2634" s="56"/>
      <c r="B2634" s="17">
        <v>6000</v>
      </c>
      <c r="C2634" s="18" t="s">
        <v>92</v>
      </c>
      <c r="D2634" s="78">
        <f t="shared" ref="D2634:F2634" si="3061">SUM(D2635:D2638)</f>
        <v>775931</v>
      </c>
      <c r="E2634" s="78">
        <f t="shared" si="3061"/>
        <v>4500</v>
      </c>
      <c r="F2634" s="78">
        <f t="shared" si="3061"/>
        <v>780431</v>
      </c>
      <c r="G2634" s="78">
        <f t="shared" ref="G2634:H2634" si="3062">SUM(G2635:G2638)</f>
        <v>0</v>
      </c>
      <c r="H2634" s="78">
        <f t="shared" si="3062"/>
        <v>780431</v>
      </c>
      <c r="I2634" s="78">
        <f t="shared" ref="I2634:J2634" si="3063">SUM(I2635:I2638)</f>
        <v>24530</v>
      </c>
      <c r="J2634" s="78">
        <f t="shared" si="3063"/>
        <v>804961</v>
      </c>
    </row>
    <row r="2635" spans="1:10" ht="12" customHeight="1" x14ac:dyDescent="0.35">
      <c r="A2635" s="56"/>
      <c r="B2635" s="60">
        <v>6200</v>
      </c>
      <c r="C2635" s="66" t="s">
        <v>93</v>
      </c>
      <c r="D2635" s="62">
        <v>277305</v>
      </c>
      <c r="E2635" s="62"/>
      <c r="F2635" s="62">
        <f t="shared" ref="F2635:H2637" si="3064">D2635+E2635</f>
        <v>277305</v>
      </c>
      <c r="G2635" s="62"/>
      <c r="H2635" s="62">
        <f t="shared" si="3064"/>
        <v>277305</v>
      </c>
      <c r="I2635" s="62">
        <v>1530</v>
      </c>
      <c r="J2635" s="62">
        <f t="shared" ref="J2635:J2637" si="3065">H2635+I2635</f>
        <v>278835</v>
      </c>
    </row>
    <row r="2636" spans="1:10" ht="12" customHeight="1" x14ac:dyDescent="0.35">
      <c r="A2636" s="56"/>
      <c r="B2636" s="60">
        <v>6300</v>
      </c>
      <c r="C2636" s="66" t="s">
        <v>94</v>
      </c>
      <c r="D2636" s="62">
        <v>68120</v>
      </c>
      <c r="E2636" s="62"/>
      <c r="F2636" s="62">
        <f t="shared" si="3064"/>
        <v>68120</v>
      </c>
      <c r="G2636" s="62"/>
      <c r="H2636" s="62">
        <f t="shared" si="3064"/>
        <v>68120</v>
      </c>
      <c r="I2636" s="62"/>
      <c r="J2636" s="62">
        <f t="shared" si="3065"/>
        <v>68120</v>
      </c>
    </row>
    <row r="2637" spans="1:10" ht="12" customHeight="1" x14ac:dyDescent="0.35">
      <c r="A2637" s="56"/>
      <c r="B2637" s="60">
        <v>6400</v>
      </c>
      <c r="C2637" s="66" t="s">
        <v>95</v>
      </c>
      <c r="D2637" s="62">
        <v>430506</v>
      </c>
      <c r="E2637" s="62">
        <v>4500</v>
      </c>
      <c r="F2637" s="62">
        <f t="shared" si="3064"/>
        <v>435006</v>
      </c>
      <c r="G2637" s="62"/>
      <c r="H2637" s="62">
        <f t="shared" si="3064"/>
        <v>435006</v>
      </c>
      <c r="I2637" s="62">
        <v>23000</v>
      </c>
      <c r="J2637" s="62">
        <f t="shared" si="3065"/>
        <v>458006</v>
      </c>
    </row>
    <row r="2638" spans="1:10" ht="12" hidden="1" customHeight="1" outlineLevel="1" x14ac:dyDescent="0.35">
      <c r="A2638" s="56"/>
      <c r="B2638" s="60">
        <v>6500</v>
      </c>
      <c r="C2638" s="67" t="s">
        <v>96</v>
      </c>
      <c r="D2638" s="62"/>
      <c r="E2638" s="62"/>
      <c r="F2638" s="62"/>
      <c r="G2638" s="62"/>
      <c r="H2638" s="62"/>
      <c r="I2638" s="62"/>
      <c r="J2638" s="62"/>
    </row>
    <row r="2639" spans="1:10" ht="12" hidden="1" customHeight="1" outlineLevel="1" x14ac:dyDescent="0.35">
      <c r="A2639" s="56"/>
      <c r="B2639" s="17">
        <v>7000</v>
      </c>
      <c r="C2639" s="18" t="s">
        <v>97</v>
      </c>
      <c r="D2639" s="78">
        <f t="shared" ref="D2639:F2639" si="3066">SUM(D2640:D2642)</f>
        <v>0</v>
      </c>
      <c r="E2639" s="78">
        <f t="shared" si="3066"/>
        <v>0</v>
      </c>
      <c r="F2639" s="78">
        <f t="shared" si="3066"/>
        <v>0</v>
      </c>
      <c r="G2639" s="78">
        <f t="shared" ref="G2639:H2639" si="3067">SUM(G2640:G2642)</f>
        <v>0</v>
      </c>
      <c r="H2639" s="78">
        <f t="shared" si="3067"/>
        <v>0</v>
      </c>
      <c r="I2639" s="78">
        <f t="shared" ref="I2639:J2639" si="3068">SUM(I2640:I2642)</f>
        <v>0</v>
      </c>
      <c r="J2639" s="78">
        <f t="shared" si="3068"/>
        <v>0</v>
      </c>
    </row>
    <row r="2640" spans="1:10" ht="12" hidden="1" customHeight="1" outlineLevel="1" x14ac:dyDescent="0.35">
      <c r="A2640" s="56"/>
      <c r="B2640" s="68">
        <v>7200</v>
      </c>
      <c r="C2640" s="69" t="s">
        <v>98</v>
      </c>
      <c r="D2640" s="62"/>
      <c r="E2640" s="62"/>
      <c r="F2640" s="62"/>
      <c r="G2640" s="62"/>
      <c r="H2640" s="62"/>
      <c r="I2640" s="62"/>
      <c r="J2640" s="62"/>
    </row>
    <row r="2641" spans="1:10" ht="12" hidden="1" customHeight="1" outlineLevel="1" x14ac:dyDescent="0.35">
      <c r="A2641" s="56"/>
      <c r="B2641" s="68">
        <v>7500</v>
      </c>
      <c r="C2641" s="69" t="s">
        <v>99</v>
      </c>
      <c r="D2641" s="62"/>
      <c r="E2641" s="62"/>
      <c r="F2641" s="62"/>
      <c r="G2641" s="62"/>
      <c r="H2641" s="62"/>
      <c r="I2641" s="62"/>
      <c r="J2641" s="62"/>
    </row>
    <row r="2642" spans="1:10" ht="12" hidden="1" customHeight="1" outlineLevel="1" x14ac:dyDescent="0.35">
      <c r="A2642" s="56"/>
      <c r="B2642" s="68">
        <v>7700</v>
      </c>
      <c r="C2642" s="69" t="s">
        <v>100</v>
      </c>
      <c r="D2642" s="62"/>
      <c r="E2642" s="62"/>
      <c r="F2642" s="62"/>
      <c r="G2642" s="62"/>
      <c r="H2642" s="62"/>
      <c r="I2642" s="62"/>
      <c r="J2642" s="62"/>
    </row>
    <row r="2643" spans="1:10" ht="12" hidden="1" customHeight="1" outlineLevel="1" x14ac:dyDescent="0.35">
      <c r="A2643" s="56"/>
      <c r="B2643" s="70">
        <v>8000</v>
      </c>
      <c r="C2643" s="71" t="s">
        <v>101</v>
      </c>
      <c r="D2643" s="78">
        <f t="shared" ref="D2643:F2643" si="3069">SUM(D2644:D2646)</f>
        <v>0</v>
      </c>
      <c r="E2643" s="78">
        <f t="shared" si="3069"/>
        <v>0</v>
      </c>
      <c r="F2643" s="78">
        <f t="shared" si="3069"/>
        <v>0</v>
      </c>
      <c r="G2643" s="78">
        <f t="shared" ref="G2643:H2643" si="3070">SUM(G2644:G2646)</f>
        <v>0</v>
      </c>
      <c r="H2643" s="78">
        <f t="shared" si="3070"/>
        <v>0</v>
      </c>
      <c r="I2643" s="78">
        <f t="shared" ref="I2643:J2643" si="3071">SUM(I2644:I2646)</f>
        <v>0</v>
      </c>
      <c r="J2643" s="78">
        <f t="shared" si="3071"/>
        <v>0</v>
      </c>
    </row>
    <row r="2644" spans="1:10" ht="12" hidden="1" customHeight="1" outlineLevel="1" x14ac:dyDescent="0.35">
      <c r="A2644" s="56"/>
      <c r="B2644" s="72">
        <v>8100</v>
      </c>
      <c r="C2644" s="73" t="s">
        <v>102</v>
      </c>
      <c r="D2644" s="78"/>
      <c r="E2644" s="78"/>
      <c r="F2644" s="78"/>
      <c r="G2644" s="78"/>
      <c r="H2644" s="78"/>
      <c r="I2644" s="78"/>
      <c r="J2644" s="78"/>
    </row>
    <row r="2645" spans="1:10" ht="12" hidden="1" customHeight="1" outlineLevel="1" x14ac:dyDescent="0.35">
      <c r="A2645" s="56"/>
      <c r="B2645" s="72">
        <v>8600</v>
      </c>
      <c r="C2645" s="73" t="s">
        <v>103</v>
      </c>
      <c r="D2645" s="78"/>
      <c r="E2645" s="78"/>
      <c r="F2645" s="78"/>
      <c r="G2645" s="78"/>
      <c r="H2645" s="78"/>
      <c r="I2645" s="78"/>
      <c r="J2645" s="78"/>
    </row>
    <row r="2646" spans="1:10" ht="12" hidden="1" customHeight="1" outlineLevel="1" x14ac:dyDescent="0.35">
      <c r="A2646" s="56"/>
      <c r="B2646" s="72">
        <v>8900</v>
      </c>
      <c r="C2646" s="73" t="s">
        <v>104</v>
      </c>
      <c r="D2646" s="78"/>
      <c r="E2646" s="78"/>
      <c r="F2646" s="78"/>
      <c r="G2646" s="78"/>
      <c r="H2646" s="78"/>
      <c r="I2646" s="78"/>
      <c r="J2646" s="78"/>
    </row>
    <row r="2647" spans="1:10" ht="12" customHeight="1" collapsed="1" x14ac:dyDescent="0.35">
      <c r="A2647" s="104">
        <v>10.6</v>
      </c>
      <c r="B2647" s="75"/>
      <c r="C2647" s="76" t="s">
        <v>245</v>
      </c>
      <c r="D2647" s="77">
        <f t="shared" ref="D2647:F2647" si="3072">D2648+D2664+D2677</f>
        <v>1122463</v>
      </c>
      <c r="E2647" s="77">
        <f t="shared" si="3072"/>
        <v>3000</v>
      </c>
      <c r="F2647" s="77">
        <f t="shared" si="3072"/>
        <v>1125463</v>
      </c>
      <c r="G2647" s="77">
        <f t="shared" ref="G2647:H2647" si="3073">G2648+G2664+G2677</f>
        <v>57269</v>
      </c>
      <c r="H2647" s="77">
        <f t="shared" si="3073"/>
        <v>1182732</v>
      </c>
      <c r="I2647" s="77">
        <f t="shared" ref="I2647:J2647" si="3074">I2648+I2664+I2677</f>
        <v>84511</v>
      </c>
      <c r="J2647" s="77">
        <f t="shared" si="3074"/>
        <v>1267243</v>
      </c>
    </row>
    <row r="2648" spans="1:10" ht="12" customHeight="1" x14ac:dyDescent="0.35">
      <c r="A2648" s="45"/>
      <c r="B2648" s="46"/>
      <c r="C2648" s="47" t="s">
        <v>283</v>
      </c>
      <c r="D2648" s="48">
        <f t="shared" ref="D2648:F2648" si="3075">D2649+D2652+D2658+D2661+D2668+D2673</f>
        <v>1122463</v>
      </c>
      <c r="E2648" s="48">
        <f t="shared" si="3075"/>
        <v>3000</v>
      </c>
      <c r="F2648" s="48">
        <f t="shared" si="3075"/>
        <v>1125463</v>
      </c>
      <c r="G2648" s="48">
        <f t="shared" ref="G2648:H2648" si="3076">G2649+G2652+G2658+G2661+G2668+G2673</f>
        <v>57269</v>
      </c>
      <c r="H2648" s="48">
        <f t="shared" si="3076"/>
        <v>1182732</v>
      </c>
      <c r="I2648" s="48">
        <f t="shared" ref="I2648:J2648" si="3077">I2649+I2652+I2658+I2661+I2668+I2673</f>
        <v>84511</v>
      </c>
      <c r="J2648" s="48">
        <f t="shared" si="3077"/>
        <v>1267243</v>
      </c>
    </row>
    <row r="2649" spans="1:10" ht="12" hidden="1" customHeight="1" outlineLevel="1" x14ac:dyDescent="0.35">
      <c r="A2649" s="45"/>
      <c r="B2649" s="49">
        <v>1000</v>
      </c>
      <c r="C2649" s="50" t="s">
        <v>73</v>
      </c>
      <c r="D2649" s="48">
        <f t="shared" ref="D2649:F2649" si="3078">SUM(D2650:D2651)</f>
        <v>0</v>
      </c>
      <c r="E2649" s="48">
        <f t="shared" si="3078"/>
        <v>0</v>
      </c>
      <c r="F2649" s="48">
        <f t="shared" si="3078"/>
        <v>0</v>
      </c>
      <c r="G2649" s="48">
        <f t="shared" ref="G2649:H2649" si="3079">SUM(G2650:G2651)</f>
        <v>0</v>
      </c>
      <c r="H2649" s="48">
        <f t="shared" si="3079"/>
        <v>0</v>
      </c>
      <c r="I2649" s="48">
        <f t="shared" ref="I2649:J2649" si="3080">SUM(I2650:I2651)</f>
        <v>0</v>
      </c>
      <c r="J2649" s="48">
        <f t="shared" si="3080"/>
        <v>0</v>
      </c>
    </row>
    <row r="2650" spans="1:10" ht="12" hidden="1" customHeight="1" outlineLevel="1" x14ac:dyDescent="0.35">
      <c r="A2650" s="45"/>
      <c r="B2650" s="52">
        <v>1100</v>
      </c>
      <c r="C2650" s="53" t="s">
        <v>74</v>
      </c>
      <c r="D2650" s="54"/>
      <c r="E2650" s="54"/>
      <c r="F2650" s="54"/>
      <c r="G2650" s="54"/>
      <c r="H2650" s="54"/>
      <c r="I2650" s="54"/>
      <c r="J2650" s="54"/>
    </row>
    <row r="2651" spans="1:10" ht="12" hidden="1" customHeight="1" outlineLevel="1" x14ac:dyDescent="0.35">
      <c r="A2651" s="45"/>
      <c r="B2651" s="52">
        <v>1200</v>
      </c>
      <c r="C2651" s="55" t="s">
        <v>75</v>
      </c>
      <c r="D2651" s="54"/>
      <c r="E2651" s="54"/>
      <c r="F2651" s="54"/>
      <c r="G2651" s="54"/>
      <c r="H2651" s="54"/>
      <c r="I2651" s="54"/>
      <c r="J2651" s="54"/>
    </row>
    <row r="2652" spans="1:10" ht="12" hidden="1" customHeight="1" outlineLevel="1" x14ac:dyDescent="0.35">
      <c r="A2652" s="56"/>
      <c r="B2652" s="57">
        <v>2000</v>
      </c>
      <c r="C2652" s="58" t="s">
        <v>76</v>
      </c>
      <c r="D2652" s="78">
        <f t="shared" ref="D2652:F2652" si="3081">SUM(D2653:D2657)</f>
        <v>0</v>
      </c>
      <c r="E2652" s="78">
        <f t="shared" si="3081"/>
        <v>0</v>
      </c>
      <c r="F2652" s="78">
        <f t="shared" si="3081"/>
        <v>0</v>
      </c>
      <c r="G2652" s="78">
        <f t="shared" ref="G2652:H2652" si="3082">SUM(G2653:G2657)</f>
        <v>0</v>
      </c>
      <c r="H2652" s="78">
        <f t="shared" si="3082"/>
        <v>0</v>
      </c>
      <c r="I2652" s="78">
        <f t="shared" ref="I2652:J2652" si="3083">SUM(I2653:I2657)</f>
        <v>0</v>
      </c>
      <c r="J2652" s="78">
        <f t="shared" si="3083"/>
        <v>0</v>
      </c>
    </row>
    <row r="2653" spans="1:10" ht="12" hidden="1" customHeight="1" outlineLevel="1" x14ac:dyDescent="0.35">
      <c r="A2653" s="56"/>
      <c r="B2653" s="60">
        <v>2100</v>
      </c>
      <c r="C2653" s="61" t="s">
        <v>77</v>
      </c>
      <c r="D2653" s="62"/>
      <c r="E2653" s="62"/>
      <c r="F2653" s="62"/>
      <c r="G2653" s="62"/>
      <c r="H2653" s="62"/>
      <c r="I2653" s="62"/>
      <c r="J2653" s="62"/>
    </row>
    <row r="2654" spans="1:10" ht="12" hidden="1" customHeight="1" outlineLevel="1" x14ac:dyDescent="0.35">
      <c r="A2654" s="56"/>
      <c r="B2654" s="60">
        <v>2200</v>
      </c>
      <c r="C2654" s="61" t="s">
        <v>78</v>
      </c>
      <c r="D2654" s="62"/>
      <c r="E2654" s="62"/>
      <c r="F2654" s="62"/>
      <c r="G2654" s="62"/>
      <c r="H2654" s="62"/>
      <c r="I2654" s="62"/>
      <c r="J2654" s="62"/>
    </row>
    <row r="2655" spans="1:10" ht="12" hidden="1" customHeight="1" outlineLevel="1" x14ac:dyDescent="0.35">
      <c r="A2655" s="56"/>
      <c r="B2655" s="60">
        <v>2300</v>
      </c>
      <c r="C2655" s="61" t="s">
        <v>79</v>
      </c>
      <c r="D2655" s="62"/>
      <c r="E2655" s="62"/>
      <c r="F2655" s="62"/>
      <c r="G2655" s="62"/>
      <c r="H2655" s="62"/>
      <c r="I2655" s="62"/>
      <c r="J2655" s="62"/>
    </row>
    <row r="2656" spans="1:10" ht="12" hidden="1" customHeight="1" outlineLevel="1" x14ac:dyDescent="0.35">
      <c r="A2656" s="56"/>
      <c r="B2656" s="60">
        <v>2400</v>
      </c>
      <c r="C2656" s="61" t="s">
        <v>80</v>
      </c>
      <c r="D2656" s="62"/>
      <c r="E2656" s="62"/>
      <c r="F2656" s="62"/>
      <c r="G2656" s="62"/>
      <c r="H2656" s="62"/>
      <c r="I2656" s="62"/>
      <c r="J2656" s="62"/>
    </row>
    <row r="2657" spans="1:10" ht="12" hidden="1" customHeight="1" outlineLevel="1" x14ac:dyDescent="0.35">
      <c r="A2657" s="56"/>
      <c r="B2657" s="60">
        <v>2500</v>
      </c>
      <c r="C2657" s="61" t="s">
        <v>81</v>
      </c>
      <c r="D2657" s="62"/>
      <c r="E2657" s="62"/>
      <c r="F2657" s="62"/>
      <c r="G2657" s="62"/>
      <c r="H2657" s="62"/>
      <c r="I2657" s="62"/>
      <c r="J2657" s="62"/>
    </row>
    <row r="2658" spans="1:10" ht="12" hidden="1" customHeight="1" outlineLevel="1" x14ac:dyDescent="0.35">
      <c r="A2658" s="56"/>
      <c r="B2658" s="17">
        <v>3000</v>
      </c>
      <c r="C2658" s="63" t="s">
        <v>82</v>
      </c>
      <c r="D2658" s="78">
        <f t="shared" ref="D2658:F2658" si="3084">SUM(D2659:D2660)</f>
        <v>0</v>
      </c>
      <c r="E2658" s="78">
        <f t="shared" si="3084"/>
        <v>0</v>
      </c>
      <c r="F2658" s="78">
        <f t="shared" si="3084"/>
        <v>0</v>
      </c>
      <c r="G2658" s="78">
        <f t="shared" ref="G2658:H2658" si="3085">SUM(G2659:G2660)</f>
        <v>0</v>
      </c>
      <c r="H2658" s="78">
        <f t="shared" si="3085"/>
        <v>0</v>
      </c>
      <c r="I2658" s="78">
        <f t="shared" ref="I2658:J2658" si="3086">SUM(I2659:I2660)</f>
        <v>0</v>
      </c>
      <c r="J2658" s="78">
        <f t="shared" si="3086"/>
        <v>0</v>
      </c>
    </row>
    <row r="2659" spans="1:10" ht="12" hidden="1" customHeight="1" outlineLevel="1" x14ac:dyDescent="0.35">
      <c r="A2659" s="56"/>
      <c r="B2659" s="60">
        <v>3200</v>
      </c>
      <c r="C2659" s="61" t="s">
        <v>83</v>
      </c>
      <c r="D2659" s="62"/>
      <c r="E2659" s="62"/>
      <c r="F2659" s="62"/>
      <c r="G2659" s="62"/>
      <c r="H2659" s="62"/>
      <c r="I2659" s="62"/>
      <c r="J2659" s="62"/>
    </row>
    <row r="2660" spans="1:10" ht="12" hidden="1" customHeight="1" outlineLevel="1" x14ac:dyDescent="0.35">
      <c r="A2660" s="56"/>
      <c r="B2660" s="60">
        <v>3300</v>
      </c>
      <c r="C2660" s="61" t="s">
        <v>84</v>
      </c>
      <c r="D2660" s="62"/>
      <c r="E2660" s="62"/>
      <c r="F2660" s="62"/>
      <c r="G2660" s="62"/>
      <c r="H2660" s="62"/>
      <c r="I2660" s="62"/>
      <c r="J2660" s="62"/>
    </row>
    <row r="2661" spans="1:10" ht="12" hidden="1" customHeight="1" outlineLevel="1" x14ac:dyDescent="0.35">
      <c r="A2661" s="56"/>
      <c r="B2661" s="17">
        <v>4000</v>
      </c>
      <c r="C2661" s="64" t="s">
        <v>85</v>
      </c>
      <c r="D2661" s="78">
        <f t="shared" ref="D2661:F2661" si="3087">SUM(D2662:D2663)</f>
        <v>0</v>
      </c>
      <c r="E2661" s="78">
        <f t="shared" si="3087"/>
        <v>0</v>
      </c>
      <c r="F2661" s="78">
        <f t="shared" si="3087"/>
        <v>0</v>
      </c>
      <c r="G2661" s="78">
        <f t="shared" ref="G2661:H2661" si="3088">SUM(G2662:G2663)</f>
        <v>0</v>
      </c>
      <c r="H2661" s="78">
        <f t="shared" si="3088"/>
        <v>0</v>
      </c>
      <c r="I2661" s="78">
        <f t="shared" ref="I2661:J2661" si="3089">SUM(I2662:I2663)</f>
        <v>0</v>
      </c>
      <c r="J2661" s="78">
        <f t="shared" si="3089"/>
        <v>0</v>
      </c>
    </row>
    <row r="2662" spans="1:10" ht="12" hidden="1" customHeight="1" outlineLevel="1" x14ac:dyDescent="0.35">
      <c r="A2662" s="56"/>
      <c r="B2662" s="60">
        <v>4200</v>
      </c>
      <c r="C2662" s="65" t="s">
        <v>86</v>
      </c>
      <c r="D2662" s="62"/>
      <c r="E2662" s="62"/>
      <c r="F2662" s="62"/>
      <c r="G2662" s="62"/>
      <c r="H2662" s="62"/>
      <c r="I2662" s="62"/>
      <c r="J2662" s="62"/>
    </row>
    <row r="2663" spans="1:10" ht="12" hidden="1" customHeight="1" outlineLevel="1" x14ac:dyDescent="0.35">
      <c r="A2663" s="56"/>
      <c r="B2663" s="60">
        <v>4300</v>
      </c>
      <c r="C2663" s="65" t="s">
        <v>87</v>
      </c>
      <c r="D2663" s="62"/>
      <c r="E2663" s="62"/>
      <c r="F2663" s="62"/>
      <c r="G2663" s="62"/>
      <c r="H2663" s="62"/>
      <c r="I2663" s="62"/>
      <c r="J2663" s="62"/>
    </row>
    <row r="2664" spans="1:10" ht="12" hidden="1" customHeight="1" outlineLevel="1" x14ac:dyDescent="0.35">
      <c r="A2664" s="56"/>
      <c r="B2664" s="17">
        <v>5000</v>
      </c>
      <c r="C2664" s="18" t="s">
        <v>88</v>
      </c>
      <c r="D2664" s="78">
        <f t="shared" ref="D2664:F2664" si="3090">SUM(D2665:D2667)</f>
        <v>0</v>
      </c>
      <c r="E2664" s="78">
        <f t="shared" si="3090"/>
        <v>0</v>
      </c>
      <c r="F2664" s="78">
        <f t="shared" si="3090"/>
        <v>0</v>
      </c>
      <c r="G2664" s="78">
        <f t="shared" ref="G2664:H2664" si="3091">SUM(G2665:G2667)</f>
        <v>0</v>
      </c>
      <c r="H2664" s="78">
        <f t="shared" si="3091"/>
        <v>0</v>
      </c>
      <c r="I2664" s="78">
        <f t="shared" ref="I2664:J2664" si="3092">SUM(I2665:I2667)</f>
        <v>0</v>
      </c>
      <c r="J2664" s="78">
        <f t="shared" si="3092"/>
        <v>0</v>
      </c>
    </row>
    <row r="2665" spans="1:10" ht="12" hidden="1" customHeight="1" outlineLevel="1" x14ac:dyDescent="0.35">
      <c r="A2665" s="56"/>
      <c r="B2665" s="60">
        <v>5100</v>
      </c>
      <c r="C2665" s="66" t="s">
        <v>89</v>
      </c>
      <c r="D2665" s="78"/>
      <c r="E2665" s="78"/>
      <c r="F2665" s="78"/>
      <c r="G2665" s="78"/>
      <c r="H2665" s="78"/>
      <c r="I2665" s="78"/>
      <c r="J2665" s="78"/>
    </row>
    <row r="2666" spans="1:10" ht="12" hidden="1" customHeight="1" outlineLevel="1" x14ac:dyDescent="0.35">
      <c r="A2666" s="56"/>
      <c r="B2666" s="60">
        <v>5200</v>
      </c>
      <c r="C2666" s="66" t="s">
        <v>90</v>
      </c>
      <c r="D2666" s="78"/>
      <c r="E2666" s="78"/>
      <c r="F2666" s="78"/>
      <c r="G2666" s="78"/>
      <c r="H2666" s="78"/>
      <c r="I2666" s="78"/>
      <c r="J2666" s="78"/>
    </row>
    <row r="2667" spans="1:10" ht="12" hidden="1" customHeight="1" outlineLevel="1" x14ac:dyDescent="0.35">
      <c r="A2667" s="56"/>
      <c r="B2667" s="60">
        <v>5300</v>
      </c>
      <c r="C2667" s="67" t="s">
        <v>91</v>
      </c>
      <c r="D2667" s="78"/>
      <c r="E2667" s="78"/>
      <c r="F2667" s="78"/>
      <c r="G2667" s="78"/>
      <c r="H2667" s="78"/>
      <c r="I2667" s="78"/>
      <c r="J2667" s="78"/>
    </row>
    <row r="2668" spans="1:10" ht="12" customHeight="1" collapsed="1" x14ac:dyDescent="0.35">
      <c r="A2668" s="56"/>
      <c r="B2668" s="17">
        <v>6000</v>
      </c>
      <c r="C2668" s="18" t="s">
        <v>92</v>
      </c>
      <c r="D2668" s="78">
        <f t="shared" ref="D2668:F2668" si="3093">SUM(D2669:D2672)</f>
        <v>1122463</v>
      </c>
      <c r="E2668" s="78">
        <f t="shared" si="3093"/>
        <v>3000</v>
      </c>
      <c r="F2668" s="78">
        <f t="shared" si="3093"/>
        <v>1125463</v>
      </c>
      <c r="G2668" s="78">
        <f t="shared" ref="G2668:H2668" si="3094">SUM(G2669:G2672)</f>
        <v>57269</v>
      </c>
      <c r="H2668" s="78">
        <f t="shared" si="3094"/>
        <v>1182732</v>
      </c>
      <c r="I2668" s="78">
        <f t="shared" ref="I2668:J2668" si="3095">SUM(I2669:I2672)</f>
        <v>84511</v>
      </c>
      <c r="J2668" s="78">
        <f t="shared" si="3095"/>
        <v>1267243</v>
      </c>
    </row>
    <row r="2669" spans="1:10" ht="12" customHeight="1" x14ac:dyDescent="0.35">
      <c r="A2669" s="56"/>
      <c r="B2669" s="60">
        <v>6200</v>
      </c>
      <c r="C2669" s="66" t="s">
        <v>93</v>
      </c>
      <c r="D2669" s="62">
        <v>319363</v>
      </c>
      <c r="E2669" s="62">
        <v>1000</v>
      </c>
      <c r="F2669" s="62">
        <f>D2669+E2669</f>
        <v>320363</v>
      </c>
      <c r="G2669" s="62"/>
      <c r="H2669" s="62">
        <f>F2669+G2669</f>
        <v>320363</v>
      </c>
      <c r="I2669" s="62">
        <v>39212</v>
      </c>
      <c r="J2669" s="62">
        <f>H2669+I2669</f>
        <v>359575</v>
      </c>
    </row>
    <row r="2670" spans="1:10" ht="12" customHeight="1" x14ac:dyDescent="0.35">
      <c r="A2670" s="56"/>
      <c r="B2670" s="60">
        <v>6300</v>
      </c>
      <c r="C2670" s="66" t="s">
        <v>94</v>
      </c>
      <c r="D2670" s="62">
        <v>803100</v>
      </c>
      <c r="E2670" s="62">
        <v>2000</v>
      </c>
      <c r="F2670" s="62">
        <f>D2670+E2670</f>
        <v>805100</v>
      </c>
      <c r="G2670" s="62">
        <v>57269</v>
      </c>
      <c r="H2670" s="62">
        <f>F2670+G2670</f>
        <v>862369</v>
      </c>
      <c r="I2670" s="62">
        <v>45299</v>
      </c>
      <c r="J2670" s="62">
        <f>H2670+I2670</f>
        <v>907668</v>
      </c>
    </row>
    <row r="2671" spans="1:10" ht="12" hidden="1" customHeight="1" outlineLevel="1" x14ac:dyDescent="0.35">
      <c r="A2671" s="56"/>
      <c r="B2671" s="60">
        <v>6400</v>
      </c>
      <c r="C2671" s="66" t="s">
        <v>95</v>
      </c>
      <c r="D2671" s="62"/>
      <c r="E2671" s="62"/>
      <c r="F2671" s="62"/>
      <c r="G2671" s="62"/>
      <c r="H2671" s="62"/>
      <c r="I2671" s="62"/>
      <c r="J2671" s="62"/>
    </row>
    <row r="2672" spans="1:10" ht="12" hidden="1" customHeight="1" outlineLevel="1" x14ac:dyDescent="0.35">
      <c r="A2672" s="56"/>
      <c r="B2672" s="60">
        <v>6500</v>
      </c>
      <c r="C2672" s="67" t="s">
        <v>96</v>
      </c>
      <c r="D2672" s="62"/>
      <c r="E2672" s="62"/>
      <c r="F2672" s="62"/>
      <c r="G2672" s="62"/>
      <c r="H2672" s="62"/>
      <c r="I2672" s="62"/>
      <c r="J2672" s="62"/>
    </row>
    <row r="2673" spans="1:10" ht="12" hidden="1" customHeight="1" outlineLevel="1" x14ac:dyDescent="0.35">
      <c r="A2673" s="56"/>
      <c r="B2673" s="17">
        <v>7000</v>
      </c>
      <c r="C2673" s="18" t="s">
        <v>97</v>
      </c>
      <c r="D2673" s="78">
        <f t="shared" ref="D2673:F2673" si="3096">SUM(D2674:D2676)</f>
        <v>0</v>
      </c>
      <c r="E2673" s="78">
        <f t="shared" si="3096"/>
        <v>0</v>
      </c>
      <c r="F2673" s="78">
        <f t="shared" si="3096"/>
        <v>0</v>
      </c>
      <c r="G2673" s="78">
        <f t="shared" ref="G2673:H2673" si="3097">SUM(G2674:G2676)</f>
        <v>0</v>
      </c>
      <c r="H2673" s="78">
        <f t="shared" si="3097"/>
        <v>0</v>
      </c>
      <c r="I2673" s="78">
        <f t="shared" ref="I2673:J2673" si="3098">SUM(I2674:I2676)</f>
        <v>0</v>
      </c>
      <c r="J2673" s="78">
        <f t="shared" si="3098"/>
        <v>0</v>
      </c>
    </row>
    <row r="2674" spans="1:10" ht="12" hidden="1" customHeight="1" outlineLevel="1" x14ac:dyDescent="0.35">
      <c r="A2674" s="56"/>
      <c r="B2674" s="68">
        <v>7200</v>
      </c>
      <c r="C2674" s="69" t="s">
        <v>98</v>
      </c>
      <c r="D2674" s="62"/>
      <c r="E2674" s="62"/>
      <c r="F2674" s="62"/>
      <c r="G2674" s="62"/>
      <c r="H2674" s="62"/>
      <c r="I2674" s="62"/>
      <c r="J2674" s="62"/>
    </row>
    <row r="2675" spans="1:10" ht="12" hidden="1" customHeight="1" outlineLevel="1" x14ac:dyDescent="0.35">
      <c r="A2675" s="56"/>
      <c r="B2675" s="68">
        <v>7500</v>
      </c>
      <c r="C2675" s="69" t="s">
        <v>99</v>
      </c>
      <c r="D2675" s="62"/>
      <c r="E2675" s="62"/>
      <c r="F2675" s="62"/>
      <c r="G2675" s="62"/>
      <c r="H2675" s="62"/>
      <c r="I2675" s="62"/>
      <c r="J2675" s="62"/>
    </row>
    <row r="2676" spans="1:10" ht="12" hidden="1" customHeight="1" outlineLevel="1" x14ac:dyDescent="0.35">
      <c r="A2676" s="56"/>
      <c r="B2676" s="68">
        <v>7700</v>
      </c>
      <c r="C2676" s="69" t="s">
        <v>100</v>
      </c>
      <c r="D2676" s="62"/>
      <c r="E2676" s="62"/>
      <c r="F2676" s="62"/>
      <c r="G2676" s="62"/>
      <c r="H2676" s="62"/>
      <c r="I2676" s="62"/>
      <c r="J2676" s="62"/>
    </row>
    <row r="2677" spans="1:10" ht="12" hidden="1" customHeight="1" outlineLevel="1" x14ac:dyDescent="0.35">
      <c r="A2677" s="56"/>
      <c r="B2677" s="70">
        <v>8000</v>
      </c>
      <c r="C2677" s="71" t="s">
        <v>101</v>
      </c>
      <c r="D2677" s="78">
        <f t="shared" ref="D2677:F2677" si="3099">SUM(D2678:D2680)</f>
        <v>0</v>
      </c>
      <c r="E2677" s="78">
        <f t="shared" si="3099"/>
        <v>0</v>
      </c>
      <c r="F2677" s="78">
        <f t="shared" si="3099"/>
        <v>0</v>
      </c>
      <c r="G2677" s="78">
        <f t="shared" ref="G2677:H2677" si="3100">SUM(G2678:G2680)</f>
        <v>0</v>
      </c>
      <c r="H2677" s="78">
        <f t="shared" si="3100"/>
        <v>0</v>
      </c>
      <c r="I2677" s="78">
        <f t="shared" ref="I2677:J2677" si="3101">SUM(I2678:I2680)</f>
        <v>0</v>
      </c>
      <c r="J2677" s="78">
        <f t="shared" si="3101"/>
        <v>0</v>
      </c>
    </row>
    <row r="2678" spans="1:10" ht="12" hidden="1" customHeight="1" outlineLevel="1" x14ac:dyDescent="0.35">
      <c r="A2678" s="56"/>
      <c r="B2678" s="72">
        <v>8100</v>
      </c>
      <c r="C2678" s="73" t="s">
        <v>102</v>
      </c>
      <c r="D2678" s="78"/>
      <c r="E2678" s="78"/>
      <c r="F2678" s="78"/>
      <c r="G2678" s="78"/>
      <c r="H2678" s="78"/>
      <c r="I2678" s="78"/>
      <c r="J2678" s="78"/>
    </row>
    <row r="2679" spans="1:10" ht="12" hidden="1" customHeight="1" outlineLevel="1" x14ac:dyDescent="0.35">
      <c r="A2679" s="56"/>
      <c r="B2679" s="72">
        <v>8600</v>
      </c>
      <c r="C2679" s="73" t="s">
        <v>103</v>
      </c>
      <c r="D2679" s="78"/>
      <c r="E2679" s="78"/>
      <c r="F2679" s="78"/>
      <c r="G2679" s="78"/>
      <c r="H2679" s="78"/>
      <c r="I2679" s="78"/>
      <c r="J2679" s="78"/>
    </row>
    <row r="2680" spans="1:10" ht="12" hidden="1" customHeight="1" outlineLevel="1" x14ac:dyDescent="0.35">
      <c r="A2680" s="56"/>
      <c r="B2680" s="72">
        <v>8900</v>
      </c>
      <c r="C2680" s="73" t="s">
        <v>104</v>
      </c>
      <c r="D2680" s="78"/>
      <c r="E2680" s="78"/>
      <c r="F2680" s="78"/>
      <c r="G2680" s="78"/>
      <c r="H2680" s="78"/>
      <c r="I2680" s="78"/>
      <c r="J2680" s="78"/>
    </row>
    <row r="2681" spans="1:10" ht="12" customHeight="1" collapsed="1" x14ac:dyDescent="0.35">
      <c r="A2681" s="104">
        <v>10.7</v>
      </c>
      <c r="B2681" s="75"/>
      <c r="C2681" s="76" t="s">
        <v>246</v>
      </c>
      <c r="D2681" s="77">
        <f t="shared" ref="D2681:F2681" si="3102">D2682+D2698+D2712</f>
        <v>352706</v>
      </c>
      <c r="E2681" s="77">
        <f t="shared" si="3102"/>
        <v>-3000</v>
      </c>
      <c r="F2681" s="77">
        <f t="shared" si="3102"/>
        <v>349706</v>
      </c>
      <c r="G2681" s="77">
        <f t="shared" ref="G2681:H2681" si="3103">G2682+G2698+G2712</f>
        <v>0</v>
      </c>
      <c r="H2681" s="77">
        <f t="shared" si="3103"/>
        <v>349706</v>
      </c>
      <c r="I2681" s="77">
        <f t="shared" ref="I2681:J2681" si="3104">I2682+I2698+I2712</f>
        <v>0</v>
      </c>
      <c r="J2681" s="77">
        <f t="shared" si="3104"/>
        <v>349706</v>
      </c>
    </row>
    <row r="2682" spans="1:10" ht="12" customHeight="1" x14ac:dyDescent="0.35">
      <c r="A2682" s="45"/>
      <c r="B2682" s="46"/>
      <c r="C2682" s="47" t="s">
        <v>283</v>
      </c>
      <c r="D2682" s="48">
        <f t="shared" ref="D2682:F2682" si="3105">D2683+D2686+D2692+D2695+D2702+D2708</f>
        <v>352706</v>
      </c>
      <c r="E2682" s="48">
        <f t="shared" si="3105"/>
        <v>-3000</v>
      </c>
      <c r="F2682" s="48">
        <f t="shared" si="3105"/>
        <v>349706</v>
      </c>
      <c r="G2682" s="48">
        <f t="shared" ref="G2682:H2682" si="3106">G2683+G2686+G2692+G2695+G2702+G2708</f>
        <v>0</v>
      </c>
      <c r="H2682" s="48">
        <f t="shared" si="3106"/>
        <v>349706</v>
      </c>
      <c r="I2682" s="48">
        <f t="shared" ref="I2682:J2682" si="3107">I2683+I2686+I2692+I2695+I2702+I2708</f>
        <v>0</v>
      </c>
      <c r="J2682" s="48">
        <f t="shared" si="3107"/>
        <v>349706</v>
      </c>
    </row>
    <row r="2683" spans="1:10" ht="12" hidden="1" customHeight="1" outlineLevel="1" x14ac:dyDescent="0.35">
      <c r="A2683" s="45"/>
      <c r="B2683" s="49">
        <v>1000</v>
      </c>
      <c r="C2683" s="50" t="s">
        <v>73</v>
      </c>
      <c r="D2683" s="48">
        <f t="shared" ref="D2683:F2683" si="3108">SUM(D2684:D2685)</f>
        <v>0</v>
      </c>
      <c r="E2683" s="48">
        <f t="shared" si="3108"/>
        <v>0</v>
      </c>
      <c r="F2683" s="48">
        <f t="shared" si="3108"/>
        <v>0</v>
      </c>
      <c r="G2683" s="48">
        <f t="shared" ref="G2683:H2683" si="3109">SUM(G2684:G2685)</f>
        <v>0</v>
      </c>
      <c r="H2683" s="48">
        <f t="shared" si="3109"/>
        <v>0</v>
      </c>
      <c r="I2683" s="48">
        <f t="shared" ref="I2683:J2683" si="3110">SUM(I2684:I2685)</f>
        <v>0</v>
      </c>
      <c r="J2683" s="48">
        <f t="shared" si="3110"/>
        <v>0</v>
      </c>
    </row>
    <row r="2684" spans="1:10" ht="12" hidden="1" customHeight="1" outlineLevel="1" x14ac:dyDescent="0.35">
      <c r="A2684" s="45"/>
      <c r="B2684" s="52">
        <v>1100</v>
      </c>
      <c r="C2684" s="53" t="s">
        <v>74</v>
      </c>
      <c r="D2684" s="54"/>
      <c r="E2684" s="54"/>
      <c r="F2684" s="54"/>
      <c r="G2684" s="54"/>
      <c r="H2684" s="54"/>
      <c r="I2684" s="54"/>
      <c r="J2684" s="54"/>
    </row>
    <row r="2685" spans="1:10" ht="12" hidden="1" customHeight="1" outlineLevel="1" x14ac:dyDescent="0.35">
      <c r="A2685" s="45"/>
      <c r="B2685" s="52">
        <v>1200</v>
      </c>
      <c r="C2685" s="55" t="s">
        <v>75</v>
      </c>
      <c r="D2685" s="54"/>
      <c r="E2685" s="54"/>
      <c r="F2685" s="54"/>
      <c r="G2685" s="54"/>
      <c r="H2685" s="54"/>
      <c r="I2685" s="54"/>
      <c r="J2685" s="54"/>
    </row>
    <row r="2686" spans="1:10" ht="12" hidden="1" customHeight="1" outlineLevel="1" x14ac:dyDescent="0.35">
      <c r="A2686" s="56"/>
      <c r="B2686" s="57">
        <v>2000</v>
      </c>
      <c r="C2686" s="58" t="s">
        <v>76</v>
      </c>
      <c r="D2686" s="78">
        <f t="shared" ref="D2686:F2686" si="3111">SUM(D2687:D2691)</f>
        <v>0</v>
      </c>
      <c r="E2686" s="78">
        <f t="shared" si="3111"/>
        <v>0</v>
      </c>
      <c r="F2686" s="78">
        <f t="shared" si="3111"/>
        <v>0</v>
      </c>
      <c r="G2686" s="78">
        <f t="shared" ref="G2686:H2686" si="3112">SUM(G2687:G2691)</f>
        <v>0</v>
      </c>
      <c r="H2686" s="78">
        <f t="shared" si="3112"/>
        <v>0</v>
      </c>
      <c r="I2686" s="78">
        <f t="shared" ref="I2686:J2686" si="3113">SUM(I2687:I2691)</f>
        <v>0</v>
      </c>
      <c r="J2686" s="78">
        <f t="shared" si="3113"/>
        <v>0</v>
      </c>
    </row>
    <row r="2687" spans="1:10" ht="12" hidden="1" customHeight="1" outlineLevel="1" x14ac:dyDescent="0.35">
      <c r="A2687" s="56"/>
      <c r="B2687" s="60">
        <v>2100</v>
      </c>
      <c r="C2687" s="61" t="s">
        <v>77</v>
      </c>
      <c r="D2687" s="62"/>
      <c r="E2687" s="62"/>
      <c r="F2687" s="62"/>
      <c r="G2687" s="62"/>
      <c r="H2687" s="62"/>
      <c r="I2687" s="62"/>
      <c r="J2687" s="62"/>
    </row>
    <row r="2688" spans="1:10" ht="12" hidden="1" customHeight="1" outlineLevel="1" x14ac:dyDescent="0.35">
      <c r="A2688" s="56"/>
      <c r="B2688" s="60">
        <v>2200</v>
      </c>
      <c r="C2688" s="61" t="s">
        <v>78</v>
      </c>
      <c r="D2688" s="62"/>
      <c r="E2688" s="62"/>
      <c r="F2688" s="62"/>
      <c r="G2688" s="62"/>
      <c r="H2688" s="62"/>
      <c r="I2688" s="62"/>
      <c r="J2688" s="62"/>
    </row>
    <row r="2689" spans="1:10" ht="12" hidden="1" customHeight="1" outlineLevel="1" x14ac:dyDescent="0.35">
      <c r="A2689" s="56"/>
      <c r="B2689" s="60">
        <v>2300</v>
      </c>
      <c r="C2689" s="61" t="s">
        <v>79</v>
      </c>
      <c r="D2689" s="62"/>
      <c r="E2689" s="62"/>
      <c r="F2689" s="62"/>
      <c r="G2689" s="62"/>
      <c r="H2689" s="62"/>
      <c r="I2689" s="62"/>
      <c r="J2689" s="62"/>
    </row>
    <row r="2690" spans="1:10" ht="12" hidden="1" customHeight="1" outlineLevel="1" x14ac:dyDescent="0.35">
      <c r="A2690" s="56"/>
      <c r="B2690" s="60">
        <v>2400</v>
      </c>
      <c r="C2690" s="61" t="s">
        <v>80</v>
      </c>
      <c r="D2690" s="62"/>
      <c r="E2690" s="62"/>
      <c r="F2690" s="62"/>
      <c r="G2690" s="62"/>
      <c r="H2690" s="62"/>
      <c r="I2690" s="62"/>
      <c r="J2690" s="62"/>
    </row>
    <row r="2691" spans="1:10" ht="12" hidden="1" customHeight="1" outlineLevel="1" x14ac:dyDescent="0.35">
      <c r="A2691" s="56"/>
      <c r="B2691" s="60">
        <v>2500</v>
      </c>
      <c r="C2691" s="61" t="s">
        <v>81</v>
      </c>
      <c r="D2691" s="62"/>
      <c r="E2691" s="62"/>
      <c r="F2691" s="62"/>
      <c r="G2691" s="62"/>
      <c r="H2691" s="62"/>
      <c r="I2691" s="62"/>
      <c r="J2691" s="62"/>
    </row>
    <row r="2692" spans="1:10" ht="12" hidden="1" customHeight="1" outlineLevel="1" x14ac:dyDescent="0.35">
      <c r="A2692" s="56"/>
      <c r="B2692" s="17">
        <v>3000</v>
      </c>
      <c r="C2692" s="63" t="s">
        <v>82</v>
      </c>
      <c r="D2692" s="78">
        <f t="shared" ref="D2692:F2692" si="3114">SUM(D2693:D2694)</f>
        <v>0</v>
      </c>
      <c r="E2692" s="78">
        <f t="shared" si="3114"/>
        <v>0</v>
      </c>
      <c r="F2692" s="78">
        <f t="shared" si="3114"/>
        <v>0</v>
      </c>
      <c r="G2692" s="78">
        <f t="shared" ref="G2692:H2692" si="3115">SUM(G2693:G2694)</f>
        <v>0</v>
      </c>
      <c r="H2692" s="78">
        <f t="shared" si="3115"/>
        <v>0</v>
      </c>
      <c r="I2692" s="78">
        <f t="shared" ref="I2692:J2692" si="3116">SUM(I2693:I2694)</f>
        <v>0</v>
      </c>
      <c r="J2692" s="78">
        <f t="shared" si="3116"/>
        <v>0</v>
      </c>
    </row>
    <row r="2693" spans="1:10" ht="12" hidden="1" customHeight="1" outlineLevel="1" x14ac:dyDescent="0.35">
      <c r="A2693" s="56"/>
      <c r="B2693" s="60">
        <v>3200</v>
      </c>
      <c r="C2693" s="61" t="s">
        <v>83</v>
      </c>
      <c r="D2693" s="62"/>
      <c r="E2693" s="62"/>
      <c r="F2693" s="62"/>
      <c r="G2693" s="62"/>
      <c r="H2693" s="62"/>
      <c r="I2693" s="62"/>
      <c r="J2693" s="62"/>
    </row>
    <row r="2694" spans="1:10" ht="12" hidden="1" customHeight="1" outlineLevel="1" x14ac:dyDescent="0.35">
      <c r="A2694" s="56"/>
      <c r="B2694" s="60">
        <v>3300</v>
      </c>
      <c r="C2694" s="61" t="s">
        <v>84</v>
      </c>
      <c r="D2694" s="62"/>
      <c r="E2694" s="62"/>
      <c r="F2694" s="62"/>
      <c r="G2694" s="62"/>
      <c r="H2694" s="62"/>
      <c r="I2694" s="62"/>
      <c r="J2694" s="62"/>
    </row>
    <row r="2695" spans="1:10" ht="12" hidden="1" customHeight="1" outlineLevel="1" x14ac:dyDescent="0.35">
      <c r="A2695" s="56"/>
      <c r="B2695" s="17">
        <v>4000</v>
      </c>
      <c r="C2695" s="64" t="s">
        <v>85</v>
      </c>
      <c r="D2695" s="78">
        <f t="shared" ref="D2695:F2695" si="3117">SUM(D2696:D2697)</f>
        <v>0</v>
      </c>
      <c r="E2695" s="78">
        <f t="shared" si="3117"/>
        <v>0</v>
      </c>
      <c r="F2695" s="78">
        <f t="shared" si="3117"/>
        <v>0</v>
      </c>
      <c r="G2695" s="78">
        <f t="shared" ref="G2695:H2695" si="3118">SUM(G2696:G2697)</f>
        <v>0</v>
      </c>
      <c r="H2695" s="78">
        <f t="shared" si="3118"/>
        <v>0</v>
      </c>
      <c r="I2695" s="78">
        <f t="shared" ref="I2695:J2695" si="3119">SUM(I2696:I2697)</f>
        <v>0</v>
      </c>
      <c r="J2695" s="78">
        <f t="shared" si="3119"/>
        <v>0</v>
      </c>
    </row>
    <row r="2696" spans="1:10" ht="12" hidden="1" customHeight="1" outlineLevel="1" x14ac:dyDescent="0.35">
      <c r="A2696" s="56"/>
      <c r="B2696" s="60">
        <v>4200</v>
      </c>
      <c r="C2696" s="65" t="s">
        <v>86</v>
      </c>
      <c r="D2696" s="62"/>
      <c r="E2696" s="62"/>
      <c r="F2696" s="62"/>
      <c r="G2696" s="62"/>
      <c r="H2696" s="62"/>
      <c r="I2696" s="62"/>
      <c r="J2696" s="62"/>
    </row>
    <row r="2697" spans="1:10" ht="12" hidden="1" customHeight="1" outlineLevel="1" x14ac:dyDescent="0.35">
      <c r="A2697" s="56"/>
      <c r="B2697" s="60">
        <v>4300</v>
      </c>
      <c r="C2697" s="65" t="s">
        <v>87</v>
      </c>
      <c r="D2697" s="62"/>
      <c r="E2697" s="62"/>
      <c r="F2697" s="62"/>
      <c r="G2697" s="62"/>
      <c r="H2697" s="62"/>
      <c r="I2697" s="62"/>
      <c r="J2697" s="62"/>
    </row>
    <row r="2698" spans="1:10" ht="12" hidden="1" customHeight="1" outlineLevel="1" x14ac:dyDescent="0.35">
      <c r="A2698" s="56"/>
      <c r="B2698" s="17">
        <v>5000</v>
      </c>
      <c r="C2698" s="18" t="s">
        <v>88</v>
      </c>
      <c r="D2698" s="78">
        <f t="shared" ref="D2698:F2698" si="3120">SUM(D2699:D2701)</f>
        <v>0</v>
      </c>
      <c r="E2698" s="78">
        <f t="shared" si="3120"/>
        <v>0</v>
      </c>
      <c r="F2698" s="78">
        <f t="shared" si="3120"/>
        <v>0</v>
      </c>
      <c r="G2698" s="78">
        <f t="shared" ref="G2698:H2698" si="3121">SUM(G2699:G2701)</f>
        <v>0</v>
      </c>
      <c r="H2698" s="78">
        <f t="shared" si="3121"/>
        <v>0</v>
      </c>
      <c r="I2698" s="78">
        <f t="shared" ref="I2698:J2698" si="3122">SUM(I2699:I2701)</f>
        <v>0</v>
      </c>
      <c r="J2698" s="78">
        <f t="shared" si="3122"/>
        <v>0</v>
      </c>
    </row>
    <row r="2699" spans="1:10" ht="12" hidden="1" customHeight="1" outlineLevel="1" x14ac:dyDescent="0.35">
      <c r="A2699" s="56"/>
      <c r="B2699" s="60">
        <v>5100</v>
      </c>
      <c r="C2699" s="66" t="s">
        <v>89</v>
      </c>
      <c r="D2699" s="78"/>
      <c r="E2699" s="78"/>
      <c r="F2699" s="78"/>
      <c r="G2699" s="78"/>
      <c r="H2699" s="78"/>
      <c r="I2699" s="78"/>
      <c r="J2699" s="78"/>
    </row>
    <row r="2700" spans="1:10" ht="12" hidden="1" customHeight="1" outlineLevel="1" x14ac:dyDescent="0.35">
      <c r="A2700" s="56"/>
      <c r="B2700" s="60">
        <v>5200</v>
      </c>
      <c r="C2700" s="66" t="s">
        <v>90</v>
      </c>
      <c r="D2700" s="78"/>
      <c r="E2700" s="78"/>
      <c r="F2700" s="78"/>
      <c r="G2700" s="78"/>
      <c r="H2700" s="78"/>
      <c r="I2700" s="78"/>
      <c r="J2700" s="78"/>
    </row>
    <row r="2701" spans="1:10" ht="12" hidden="1" customHeight="1" outlineLevel="1" x14ac:dyDescent="0.35">
      <c r="A2701" s="56"/>
      <c r="B2701" s="60">
        <v>5300</v>
      </c>
      <c r="C2701" s="67" t="s">
        <v>91</v>
      </c>
      <c r="D2701" s="78"/>
      <c r="E2701" s="78"/>
      <c r="F2701" s="78"/>
      <c r="G2701" s="78"/>
      <c r="H2701" s="78"/>
      <c r="I2701" s="78"/>
      <c r="J2701" s="78"/>
    </row>
    <row r="2702" spans="1:10" ht="12" customHeight="1" collapsed="1" x14ac:dyDescent="0.35">
      <c r="A2702" s="56"/>
      <c r="B2702" s="17">
        <v>6000</v>
      </c>
      <c r="C2702" s="18" t="s">
        <v>92</v>
      </c>
      <c r="D2702" s="78">
        <f t="shared" ref="D2702:F2702" si="3123">SUM(D2703:D2706)</f>
        <v>352706</v>
      </c>
      <c r="E2702" s="78">
        <f t="shared" si="3123"/>
        <v>-3000</v>
      </c>
      <c r="F2702" s="78">
        <f t="shared" si="3123"/>
        <v>349706</v>
      </c>
      <c r="G2702" s="78">
        <f t="shared" ref="G2702:H2702" si="3124">SUM(G2703:G2706)</f>
        <v>0</v>
      </c>
      <c r="H2702" s="78">
        <f t="shared" si="3124"/>
        <v>349706</v>
      </c>
      <c r="I2702" s="78">
        <f t="shared" ref="I2702:J2702" si="3125">SUM(I2703:I2706)</f>
        <v>0</v>
      </c>
      <c r="J2702" s="78">
        <f t="shared" si="3125"/>
        <v>349706</v>
      </c>
    </row>
    <row r="2703" spans="1:10" ht="12" customHeight="1" x14ac:dyDescent="0.35">
      <c r="A2703" s="56"/>
      <c r="B2703" s="60">
        <v>6200</v>
      </c>
      <c r="C2703" s="66" t="s">
        <v>93</v>
      </c>
      <c r="D2703" s="62">
        <v>352706</v>
      </c>
      <c r="E2703" s="62">
        <v>-3000</v>
      </c>
      <c r="F2703" s="62">
        <f>D2703+E2703</f>
        <v>349706</v>
      </c>
      <c r="G2703" s="62"/>
      <c r="H2703" s="62">
        <f>F2703+G2703</f>
        <v>349706</v>
      </c>
      <c r="I2703" s="62"/>
      <c r="J2703" s="62">
        <f>H2703+I2703</f>
        <v>349706</v>
      </c>
    </row>
    <row r="2704" spans="1:10" ht="12" hidden="1" customHeight="1" outlineLevel="1" x14ac:dyDescent="0.35">
      <c r="A2704" s="56"/>
      <c r="B2704" s="60">
        <v>6300</v>
      </c>
      <c r="C2704" s="66" t="s">
        <v>94</v>
      </c>
      <c r="D2704" s="62"/>
      <c r="E2704" s="62"/>
      <c r="F2704" s="62"/>
      <c r="G2704" s="62"/>
      <c r="H2704" s="62"/>
      <c r="I2704" s="62"/>
      <c r="J2704" s="62"/>
    </row>
    <row r="2705" spans="1:10" ht="12" hidden="1" customHeight="1" outlineLevel="1" x14ac:dyDescent="0.35">
      <c r="A2705" s="56"/>
      <c r="B2705" s="60">
        <v>6400</v>
      </c>
      <c r="C2705" s="66" t="s">
        <v>95</v>
      </c>
      <c r="D2705" s="62"/>
      <c r="E2705" s="62"/>
      <c r="F2705" s="62"/>
      <c r="G2705" s="62"/>
      <c r="H2705" s="62"/>
      <c r="I2705" s="62"/>
      <c r="J2705" s="62"/>
    </row>
    <row r="2706" spans="1:10" ht="12" hidden="1" customHeight="1" outlineLevel="1" x14ac:dyDescent="0.35">
      <c r="A2706" s="56"/>
      <c r="B2706" s="60">
        <v>6500</v>
      </c>
      <c r="C2706" s="67" t="s">
        <v>96</v>
      </c>
      <c r="D2706" s="62"/>
      <c r="E2706" s="62"/>
      <c r="F2706" s="62"/>
      <c r="G2706" s="62"/>
      <c r="H2706" s="62"/>
      <c r="I2706" s="62"/>
      <c r="J2706" s="62"/>
    </row>
    <row r="2707" spans="1:10" ht="12" hidden="1" customHeight="1" outlineLevel="1" x14ac:dyDescent="0.35">
      <c r="A2707" s="56"/>
      <c r="B2707" s="17">
        <v>7000</v>
      </c>
      <c r="C2707" s="18" t="s">
        <v>97</v>
      </c>
      <c r="D2707" s="78">
        <f t="shared" ref="D2707:F2707" si="3126">SUM(D2708:D2710)</f>
        <v>0</v>
      </c>
      <c r="E2707" s="78">
        <f t="shared" si="3126"/>
        <v>0</v>
      </c>
      <c r="F2707" s="78">
        <f t="shared" si="3126"/>
        <v>0</v>
      </c>
      <c r="G2707" s="78">
        <f t="shared" ref="G2707:H2707" si="3127">SUM(G2708:G2710)</f>
        <v>0</v>
      </c>
      <c r="H2707" s="78">
        <f t="shared" si="3127"/>
        <v>0</v>
      </c>
      <c r="I2707" s="78">
        <f t="shared" ref="I2707:J2707" si="3128">SUM(I2708:I2710)</f>
        <v>0</v>
      </c>
      <c r="J2707" s="78">
        <f t="shared" si="3128"/>
        <v>0</v>
      </c>
    </row>
    <row r="2708" spans="1:10" ht="12" hidden="1" customHeight="1" outlineLevel="1" x14ac:dyDescent="0.35">
      <c r="A2708" s="56"/>
      <c r="B2708" s="68">
        <v>7200</v>
      </c>
      <c r="C2708" s="69" t="s">
        <v>98</v>
      </c>
      <c r="D2708" s="62"/>
      <c r="E2708" s="62"/>
      <c r="F2708" s="62"/>
      <c r="G2708" s="62"/>
      <c r="H2708" s="62"/>
      <c r="I2708" s="62"/>
      <c r="J2708" s="62"/>
    </row>
    <row r="2709" spans="1:10" ht="12" hidden="1" customHeight="1" outlineLevel="1" x14ac:dyDescent="0.35">
      <c r="A2709" s="56"/>
      <c r="B2709" s="68">
        <v>7500</v>
      </c>
      <c r="C2709" s="69" t="s">
        <v>99</v>
      </c>
      <c r="D2709" s="62"/>
      <c r="E2709" s="62"/>
      <c r="F2709" s="62"/>
      <c r="G2709" s="62"/>
      <c r="H2709" s="62"/>
      <c r="I2709" s="62"/>
      <c r="J2709" s="62"/>
    </row>
    <row r="2710" spans="1:10" ht="12" hidden="1" customHeight="1" outlineLevel="1" x14ac:dyDescent="0.35">
      <c r="A2710" s="56"/>
      <c r="B2710" s="68">
        <v>7700</v>
      </c>
      <c r="C2710" s="69" t="s">
        <v>100</v>
      </c>
      <c r="D2710" s="62"/>
      <c r="E2710" s="62"/>
      <c r="F2710" s="62"/>
      <c r="G2710" s="62"/>
      <c r="H2710" s="62"/>
      <c r="I2710" s="62"/>
      <c r="J2710" s="62"/>
    </row>
    <row r="2711" spans="1:10" ht="12" hidden="1" customHeight="1" outlineLevel="1" x14ac:dyDescent="0.35">
      <c r="A2711" s="56"/>
      <c r="B2711" s="70">
        <v>8000</v>
      </c>
      <c r="C2711" s="71" t="s">
        <v>101</v>
      </c>
      <c r="D2711" s="78">
        <f t="shared" ref="D2711:F2711" si="3129">SUM(D2712:D2714)</f>
        <v>0</v>
      </c>
      <c r="E2711" s="78">
        <f t="shared" si="3129"/>
        <v>0</v>
      </c>
      <c r="F2711" s="78">
        <f t="shared" si="3129"/>
        <v>0</v>
      </c>
      <c r="G2711" s="78">
        <f t="shared" ref="G2711:H2711" si="3130">SUM(G2712:G2714)</f>
        <v>0</v>
      </c>
      <c r="H2711" s="78">
        <f t="shared" si="3130"/>
        <v>0</v>
      </c>
      <c r="I2711" s="78">
        <f t="shared" ref="I2711:J2711" si="3131">SUM(I2712:I2714)</f>
        <v>0</v>
      </c>
      <c r="J2711" s="78">
        <f t="shared" si="3131"/>
        <v>0</v>
      </c>
    </row>
    <row r="2712" spans="1:10" ht="12" hidden="1" customHeight="1" outlineLevel="1" x14ac:dyDescent="0.35">
      <c r="A2712" s="56"/>
      <c r="B2712" s="72">
        <v>8100</v>
      </c>
      <c r="C2712" s="73" t="s">
        <v>102</v>
      </c>
      <c r="D2712" s="78"/>
      <c r="E2712" s="78"/>
      <c r="F2712" s="78"/>
      <c r="G2712" s="78"/>
      <c r="H2712" s="78"/>
      <c r="I2712" s="78"/>
      <c r="J2712" s="78"/>
    </row>
    <row r="2713" spans="1:10" ht="12" hidden="1" customHeight="1" outlineLevel="1" x14ac:dyDescent="0.35">
      <c r="A2713" s="56"/>
      <c r="B2713" s="72">
        <v>8600</v>
      </c>
      <c r="C2713" s="73" t="s">
        <v>103</v>
      </c>
      <c r="D2713" s="78"/>
      <c r="E2713" s="78"/>
      <c r="F2713" s="78"/>
      <c r="G2713" s="78"/>
      <c r="H2713" s="78"/>
      <c r="I2713" s="78"/>
      <c r="J2713" s="78"/>
    </row>
    <row r="2714" spans="1:10" ht="12" hidden="1" customHeight="1" outlineLevel="1" x14ac:dyDescent="0.35">
      <c r="A2714" s="56"/>
      <c r="B2714" s="72">
        <v>8900</v>
      </c>
      <c r="C2714" s="73" t="s">
        <v>104</v>
      </c>
      <c r="D2714" s="78"/>
      <c r="E2714" s="78"/>
      <c r="F2714" s="78"/>
      <c r="G2714" s="78"/>
      <c r="H2714" s="78"/>
      <c r="I2714" s="78"/>
      <c r="J2714" s="78"/>
    </row>
    <row r="2715" spans="1:10" ht="12" customHeight="1" collapsed="1" x14ac:dyDescent="0.35">
      <c r="A2715" s="104">
        <v>10.9</v>
      </c>
      <c r="B2715" s="75"/>
      <c r="C2715" s="76" t="s">
        <v>247</v>
      </c>
      <c r="D2715" s="77">
        <f t="shared" ref="D2715:F2715" si="3132">D2716+D2732+D2745</f>
        <v>5937092</v>
      </c>
      <c r="E2715" s="77">
        <f t="shared" si="3132"/>
        <v>5000</v>
      </c>
      <c r="F2715" s="77">
        <f t="shared" si="3132"/>
        <v>5942092</v>
      </c>
      <c r="G2715" s="77">
        <f t="shared" ref="G2715:H2715" si="3133">G2716+G2732+G2745</f>
        <v>0</v>
      </c>
      <c r="H2715" s="77">
        <f t="shared" si="3133"/>
        <v>5942092</v>
      </c>
      <c r="I2715" s="77">
        <f t="shared" ref="I2715:J2715" si="3134">I2716+I2732+I2745</f>
        <v>19529</v>
      </c>
      <c r="J2715" s="77">
        <f t="shared" si="3134"/>
        <v>5961621</v>
      </c>
    </row>
    <row r="2716" spans="1:10" ht="12" customHeight="1" x14ac:dyDescent="0.35">
      <c r="A2716" s="45"/>
      <c r="B2716" s="46"/>
      <c r="C2716" s="47" t="s">
        <v>283</v>
      </c>
      <c r="D2716" s="48">
        <f t="shared" ref="D2716:F2716" si="3135">D2717+D2720+D2726+D2729+D2736+D2741</f>
        <v>5840737</v>
      </c>
      <c r="E2716" s="48">
        <f t="shared" si="3135"/>
        <v>7144</v>
      </c>
      <c r="F2716" s="48">
        <f t="shared" si="3135"/>
        <v>5847881</v>
      </c>
      <c r="G2716" s="48">
        <f t="shared" ref="G2716:H2716" si="3136">G2717+G2720+G2726+G2729+G2736+G2741</f>
        <v>-1200</v>
      </c>
      <c r="H2716" s="48">
        <f t="shared" si="3136"/>
        <v>5846681</v>
      </c>
      <c r="I2716" s="48">
        <f t="shared" ref="I2716:J2716" si="3137">I2717+I2720+I2726+I2729+I2736+I2741</f>
        <v>22819</v>
      </c>
      <c r="J2716" s="48">
        <f t="shared" si="3137"/>
        <v>5869500</v>
      </c>
    </row>
    <row r="2717" spans="1:10" ht="12" customHeight="1" x14ac:dyDescent="0.35">
      <c r="A2717" s="45"/>
      <c r="B2717" s="49">
        <v>1000</v>
      </c>
      <c r="C2717" s="50" t="s">
        <v>73</v>
      </c>
      <c r="D2717" s="48">
        <f t="shared" ref="D2717:F2717" si="3138">SUM(D2718:D2719)</f>
        <v>3058170</v>
      </c>
      <c r="E2717" s="48">
        <f t="shared" si="3138"/>
        <v>6856</v>
      </c>
      <c r="F2717" s="48">
        <f t="shared" si="3138"/>
        <v>3065026</v>
      </c>
      <c r="G2717" s="48">
        <f t="shared" ref="G2717:H2717" si="3139">SUM(G2718:G2719)</f>
        <v>0</v>
      </c>
      <c r="H2717" s="48">
        <f t="shared" si="3139"/>
        <v>3065026</v>
      </c>
      <c r="I2717" s="48">
        <f t="shared" ref="I2717:J2717" si="3140">SUM(I2718:I2719)</f>
        <v>5225</v>
      </c>
      <c r="J2717" s="48">
        <f t="shared" si="3140"/>
        <v>3070251</v>
      </c>
    </row>
    <row r="2718" spans="1:10" ht="12" customHeight="1" x14ac:dyDescent="0.35">
      <c r="A2718" s="45"/>
      <c r="B2718" s="52">
        <v>1100</v>
      </c>
      <c r="C2718" s="53" t="s">
        <v>74</v>
      </c>
      <c r="D2718" s="54">
        <v>2422224</v>
      </c>
      <c r="E2718" s="54">
        <v>5152</v>
      </c>
      <c r="F2718" s="54">
        <f>D2718+E2718</f>
        <v>2427376</v>
      </c>
      <c r="G2718" s="54"/>
      <c r="H2718" s="54">
        <f>F2718+G2718</f>
        <v>2427376</v>
      </c>
      <c r="I2718" s="54">
        <v>711</v>
      </c>
      <c r="J2718" s="54">
        <f>H2718+I2718</f>
        <v>2428087</v>
      </c>
    </row>
    <row r="2719" spans="1:10" ht="12" customHeight="1" x14ac:dyDescent="0.35">
      <c r="A2719" s="45"/>
      <c r="B2719" s="52">
        <v>1200</v>
      </c>
      <c r="C2719" s="55" t="s">
        <v>75</v>
      </c>
      <c r="D2719" s="54">
        <v>635946</v>
      </c>
      <c r="E2719" s="54">
        <v>1704</v>
      </c>
      <c r="F2719" s="54">
        <f>D2719+E2719</f>
        <v>637650</v>
      </c>
      <c r="G2719" s="54"/>
      <c r="H2719" s="54">
        <f>F2719+G2719</f>
        <v>637650</v>
      </c>
      <c r="I2719" s="54">
        <v>4514</v>
      </c>
      <c r="J2719" s="54">
        <f>H2719+I2719</f>
        <v>642164</v>
      </c>
    </row>
    <row r="2720" spans="1:10" ht="12" customHeight="1" x14ac:dyDescent="0.35">
      <c r="A2720" s="56"/>
      <c r="B2720" s="57">
        <v>2000</v>
      </c>
      <c r="C2720" s="58" t="s">
        <v>76</v>
      </c>
      <c r="D2720" s="78">
        <f t="shared" ref="D2720:F2720" si="3141">SUM(D2721:D2725)</f>
        <v>555140</v>
      </c>
      <c r="E2720" s="78">
        <f t="shared" si="3141"/>
        <v>-4712</v>
      </c>
      <c r="F2720" s="78">
        <f t="shared" si="3141"/>
        <v>550428</v>
      </c>
      <c r="G2720" s="78">
        <f t="shared" ref="G2720:H2720" si="3142">SUM(G2721:G2725)</f>
        <v>-1200</v>
      </c>
      <c r="H2720" s="78">
        <f t="shared" si="3142"/>
        <v>549228</v>
      </c>
      <c r="I2720" s="78">
        <f t="shared" ref="I2720:J2720" si="3143">SUM(I2721:I2725)</f>
        <v>1400</v>
      </c>
      <c r="J2720" s="78">
        <f t="shared" si="3143"/>
        <v>550628</v>
      </c>
    </row>
    <row r="2721" spans="1:10" ht="12" customHeight="1" x14ac:dyDescent="0.35">
      <c r="A2721" s="56"/>
      <c r="B2721" s="60">
        <v>2100</v>
      </c>
      <c r="C2721" s="61" t="s">
        <v>77</v>
      </c>
      <c r="D2721" s="62">
        <v>5910</v>
      </c>
      <c r="E2721" s="62"/>
      <c r="F2721" s="62">
        <f t="shared" ref="F2721:H2723" si="3144">D2721+E2721</f>
        <v>5910</v>
      </c>
      <c r="G2721" s="62"/>
      <c r="H2721" s="62">
        <f t="shared" si="3144"/>
        <v>5910</v>
      </c>
      <c r="I2721" s="62"/>
      <c r="J2721" s="62">
        <f t="shared" ref="J2721:J2723" si="3145">H2721+I2721</f>
        <v>5910</v>
      </c>
    </row>
    <row r="2722" spans="1:10" ht="12" customHeight="1" x14ac:dyDescent="0.35">
      <c r="A2722" s="56"/>
      <c r="B2722" s="60">
        <v>2200</v>
      </c>
      <c r="C2722" s="61" t="s">
        <v>78</v>
      </c>
      <c r="D2722" s="62">
        <v>452558</v>
      </c>
      <c r="E2722" s="62">
        <v>-5012</v>
      </c>
      <c r="F2722" s="62">
        <f t="shared" si="3144"/>
        <v>447546</v>
      </c>
      <c r="G2722" s="62">
        <v>-1312</v>
      </c>
      <c r="H2722" s="62">
        <f t="shared" si="3144"/>
        <v>446234</v>
      </c>
      <c r="I2722" s="62">
        <v>614</v>
      </c>
      <c r="J2722" s="62">
        <f t="shared" si="3145"/>
        <v>446848</v>
      </c>
    </row>
    <row r="2723" spans="1:10" ht="12" customHeight="1" x14ac:dyDescent="0.35">
      <c r="A2723" s="56"/>
      <c r="B2723" s="60">
        <v>2300</v>
      </c>
      <c r="C2723" s="61" t="s">
        <v>79</v>
      </c>
      <c r="D2723" s="62">
        <v>90297</v>
      </c>
      <c r="E2723" s="62">
        <v>300</v>
      </c>
      <c r="F2723" s="62">
        <f t="shared" si="3144"/>
        <v>90597</v>
      </c>
      <c r="G2723" s="62">
        <v>112</v>
      </c>
      <c r="H2723" s="62">
        <f t="shared" si="3144"/>
        <v>90709</v>
      </c>
      <c r="I2723" s="62">
        <v>786</v>
      </c>
      <c r="J2723" s="62">
        <f t="shared" si="3145"/>
        <v>91495</v>
      </c>
    </row>
    <row r="2724" spans="1:10" ht="12" hidden="1" customHeight="1" outlineLevel="1" x14ac:dyDescent="0.35">
      <c r="A2724" s="56"/>
      <c r="B2724" s="60">
        <v>2400</v>
      </c>
      <c r="C2724" s="61" t="s">
        <v>80</v>
      </c>
      <c r="D2724" s="62"/>
      <c r="E2724" s="62">
        <v>0</v>
      </c>
      <c r="F2724" s="62">
        <v>0</v>
      </c>
      <c r="G2724" s="62">
        <v>0</v>
      </c>
      <c r="H2724" s="62">
        <v>0</v>
      </c>
      <c r="I2724" s="62">
        <v>0</v>
      </c>
      <c r="J2724" s="62">
        <v>0</v>
      </c>
    </row>
    <row r="2725" spans="1:10" ht="12" customHeight="1" collapsed="1" x14ac:dyDescent="0.35">
      <c r="A2725" s="56"/>
      <c r="B2725" s="60">
        <v>2500</v>
      </c>
      <c r="C2725" s="61" t="s">
        <v>81</v>
      </c>
      <c r="D2725" s="62">
        <v>6375</v>
      </c>
      <c r="E2725" s="62"/>
      <c r="F2725" s="62">
        <f>D2725+E2725</f>
        <v>6375</v>
      </c>
      <c r="G2725" s="62"/>
      <c r="H2725" s="62">
        <f>F2725+G2725</f>
        <v>6375</v>
      </c>
      <c r="I2725" s="62"/>
      <c r="J2725" s="62">
        <f>H2725+I2725</f>
        <v>6375</v>
      </c>
    </row>
    <row r="2726" spans="1:10" ht="12" customHeight="1" x14ac:dyDescent="0.35">
      <c r="A2726" s="56"/>
      <c r="B2726" s="17">
        <v>3000</v>
      </c>
      <c r="C2726" s="63" t="s">
        <v>82</v>
      </c>
      <c r="D2726" s="78">
        <f t="shared" ref="D2726:F2726" si="3146">SUM(D2727:D2728)</f>
        <v>49620</v>
      </c>
      <c r="E2726" s="78">
        <f t="shared" si="3146"/>
        <v>5000</v>
      </c>
      <c r="F2726" s="78">
        <f t="shared" si="3146"/>
        <v>54620</v>
      </c>
      <c r="G2726" s="78">
        <f t="shared" ref="G2726:H2726" si="3147">SUM(G2727:G2728)</f>
        <v>0</v>
      </c>
      <c r="H2726" s="78">
        <f t="shared" si="3147"/>
        <v>54620</v>
      </c>
      <c r="I2726" s="78">
        <f t="shared" ref="I2726:J2726" si="3148">SUM(I2727:I2728)</f>
        <v>0</v>
      </c>
      <c r="J2726" s="78">
        <f t="shared" si="3148"/>
        <v>54620</v>
      </c>
    </row>
    <row r="2727" spans="1:10" ht="12" customHeight="1" x14ac:dyDescent="0.35">
      <c r="A2727" s="56"/>
      <c r="B2727" s="60">
        <v>3200</v>
      </c>
      <c r="C2727" s="61" t="s">
        <v>83</v>
      </c>
      <c r="D2727" s="62">
        <v>49620</v>
      </c>
      <c r="E2727" s="62">
        <v>5000</v>
      </c>
      <c r="F2727" s="62">
        <f>D2727+E2727</f>
        <v>54620</v>
      </c>
      <c r="G2727" s="62"/>
      <c r="H2727" s="62">
        <f>F2727+G2727</f>
        <v>54620</v>
      </c>
      <c r="I2727" s="62"/>
      <c r="J2727" s="62">
        <f>H2727+I2727</f>
        <v>54620</v>
      </c>
    </row>
    <row r="2728" spans="1:10" ht="12" hidden="1" customHeight="1" outlineLevel="1" x14ac:dyDescent="0.35">
      <c r="A2728" s="56"/>
      <c r="B2728" s="60">
        <v>3300</v>
      </c>
      <c r="C2728" s="61" t="s">
        <v>84</v>
      </c>
      <c r="D2728" s="62"/>
      <c r="E2728" s="62"/>
      <c r="F2728" s="62"/>
      <c r="G2728" s="62"/>
      <c r="H2728" s="62"/>
      <c r="I2728" s="62"/>
      <c r="J2728" s="62"/>
    </row>
    <row r="2729" spans="1:10" ht="12" hidden="1" customHeight="1" outlineLevel="1" x14ac:dyDescent="0.35">
      <c r="A2729" s="56"/>
      <c r="B2729" s="17">
        <v>4000</v>
      </c>
      <c r="C2729" s="64" t="s">
        <v>85</v>
      </c>
      <c r="D2729" s="78">
        <f t="shared" ref="D2729:F2729" si="3149">SUM(D2730:D2731)</f>
        <v>0</v>
      </c>
      <c r="E2729" s="78">
        <f t="shared" si="3149"/>
        <v>0</v>
      </c>
      <c r="F2729" s="78">
        <f t="shared" si="3149"/>
        <v>0</v>
      </c>
      <c r="G2729" s="78">
        <f t="shared" ref="G2729:H2729" si="3150">SUM(G2730:G2731)</f>
        <v>0</v>
      </c>
      <c r="H2729" s="78">
        <f t="shared" si="3150"/>
        <v>0</v>
      </c>
      <c r="I2729" s="78">
        <f t="shared" ref="I2729:J2729" si="3151">SUM(I2730:I2731)</f>
        <v>0</v>
      </c>
      <c r="J2729" s="78">
        <f t="shared" si="3151"/>
        <v>0</v>
      </c>
    </row>
    <row r="2730" spans="1:10" ht="12" hidden="1" customHeight="1" outlineLevel="1" x14ac:dyDescent="0.35">
      <c r="A2730" s="56"/>
      <c r="B2730" s="60">
        <v>4200</v>
      </c>
      <c r="C2730" s="65" t="s">
        <v>86</v>
      </c>
      <c r="D2730" s="62"/>
      <c r="E2730" s="62"/>
      <c r="F2730" s="62"/>
      <c r="G2730" s="62"/>
      <c r="H2730" s="62"/>
      <c r="I2730" s="62"/>
      <c r="J2730" s="62"/>
    </row>
    <row r="2731" spans="1:10" ht="12" hidden="1" customHeight="1" outlineLevel="1" x14ac:dyDescent="0.35">
      <c r="A2731" s="56"/>
      <c r="B2731" s="60">
        <v>4300</v>
      </c>
      <c r="C2731" s="65" t="s">
        <v>87</v>
      </c>
      <c r="D2731" s="62"/>
      <c r="E2731" s="62"/>
      <c r="F2731" s="62"/>
      <c r="G2731" s="62"/>
      <c r="H2731" s="62"/>
      <c r="I2731" s="62"/>
      <c r="J2731" s="62"/>
    </row>
    <row r="2732" spans="1:10" ht="12" customHeight="1" collapsed="1" x14ac:dyDescent="0.35">
      <c r="A2732" s="56"/>
      <c r="B2732" s="17">
        <v>5000</v>
      </c>
      <c r="C2732" s="18" t="s">
        <v>88</v>
      </c>
      <c r="D2732" s="78">
        <f t="shared" ref="D2732:F2732" si="3152">SUM(D2733:D2735)</f>
        <v>96355</v>
      </c>
      <c r="E2732" s="78">
        <f t="shared" si="3152"/>
        <v>-2144</v>
      </c>
      <c r="F2732" s="78">
        <f t="shared" si="3152"/>
        <v>94211</v>
      </c>
      <c r="G2732" s="78">
        <f t="shared" ref="G2732:H2732" si="3153">SUM(G2733:G2735)</f>
        <v>1200</v>
      </c>
      <c r="H2732" s="78">
        <f t="shared" si="3153"/>
        <v>95411</v>
      </c>
      <c r="I2732" s="78">
        <f t="shared" ref="I2732:J2732" si="3154">SUM(I2733:I2735)</f>
        <v>-3290</v>
      </c>
      <c r="J2732" s="78">
        <f t="shared" si="3154"/>
        <v>92121</v>
      </c>
    </row>
    <row r="2733" spans="1:10" ht="12" customHeight="1" x14ac:dyDescent="0.35">
      <c r="A2733" s="56"/>
      <c r="B2733" s="60">
        <v>5100</v>
      </c>
      <c r="C2733" s="66" t="s">
        <v>89</v>
      </c>
      <c r="D2733" s="78">
        <v>0</v>
      </c>
      <c r="E2733" s="78">
        <v>0</v>
      </c>
      <c r="F2733" s="78">
        <f t="shared" ref="F2733:H2735" si="3155">D2733+E2733</f>
        <v>0</v>
      </c>
      <c r="G2733" s="78">
        <v>0</v>
      </c>
      <c r="H2733" s="78">
        <f t="shared" si="3155"/>
        <v>0</v>
      </c>
      <c r="I2733" s="78">
        <v>0</v>
      </c>
      <c r="J2733" s="78">
        <f t="shared" ref="J2733:J2735" si="3156">H2733+I2733</f>
        <v>0</v>
      </c>
    </row>
    <row r="2734" spans="1:10" ht="12" customHeight="1" x14ac:dyDescent="0.35">
      <c r="A2734" s="56"/>
      <c r="B2734" s="60">
        <v>5200</v>
      </c>
      <c r="C2734" s="66" t="s">
        <v>90</v>
      </c>
      <c r="D2734" s="78">
        <v>96355</v>
      </c>
      <c r="E2734" s="78">
        <v>-2144</v>
      </c>
      <c r="F2734" s="78">
        <f t="shared" si="3155"/>
        <v>94211</v>
      </c>
      <c r="G2734" s="78">
        <v>1200</v>
      </c>
      <c r="H2734" s="78">
        <f t="shared" si="3155"/>
        <v>95411</v>
      </c>
      <c r="I2734" s="78">
        <v>-3290</v>
      </c>
      <c r="J2734" s="78">
        <f t="shared" si="3156"/>
        <v>92121</v>
      </c>
    </row>
    <row r="2735" spans="1:10" ht="12" customHeight="1" x14ac:dyDescent="0.35">
      <c r="A2735" s="56"/>
      <c r="B2735" s="60">
        <v>5300</v>
      </c>
      <c r="C2735" s="67" t="s">
        <v>91</v>
      </c>
      <c r="D2735" s="78"/>
      <c r="E2735" s="78"/>
      <c r="F2735" s="78">
        <f t="shared" si="3155"/>
        <v>0</v>
      </c>
      <c r="G2735" s="78"/>
      <c r="H2735" s="78">
        <f t="shared" si="3155"/>
        <v>0</v>
      </c>
      <c r="I2735" s="78"/>
      <c r="J2735" s="78">
        <f t="shared" si="3156"/>
        <v>0</v>
      </c>
    </row>
    <row r="2736" spans="1:10" ht="12" customHeight="1" x14ac:dyDescent="0.35">
      <c r="A2736" s="56"/>
      <c r="B2736" s="17">
        <v>6000</v>
      </c>
      <c r="C2736" s="18" t="s">
        <v>92</v>
      </c>
      <c r="D2736" s="78">
        <f t="shared" ref="D2736:F2736" si="3157">SUM(D2737:D2740)</f>
        <v>2177807</v>
      </c>
      <c r="E2736" s="78">
        <f t="shared" si="3157"/>
        <v>0</v>
      </c>
      <c r="F2736" s="78">
        <f t="shared" si="3157"/>
        <v>2177807</v>
      </c>
      <c r="G2736" s="78">
        <f t="shared" ref="G2736:H2736" si="3158">SUM(G2737:G2740)</f>
        <v>0</v>
      </c>
      <c r="H2736" s="78">
        <f t="shared" si="3158"/>
        <v>2177807</v>
      </c>
      <c r="I2736" s="78">
        <f t="shared" ref="I2736:J2736" si="3159">SUM(I2737:I2740)</f>
        <v>14000</v>
      </c>
      <c r="J2736" s="78">
        <f t="shared" si="3159"/>
        <v>2191807</v>
      </c>
    </row>
    <row r="2737" spans="1:10" ht="12" customHeight="1" x14ac:dyDescent="0.35">
      <c r="A2737" s="56"/>
      <c r="B2737" s="60">
        <v>6200</v>
      </c>
      <c r="C2737" s="66" t="s">
        <v>93</v>
      </c>
      <c r="D2737" s="62">
        <v>142384</v>
      </c>
      <c r="E2737" s="62"/>
      <c r="F2737" s="62">
        <f t="shared" ref="F2737:H2739" si="3160">D2737+E2737</f>
        <v>142384</v>
      </c>
      <c r="G2737" s="62"/>
      <c r="H2737" s="62">
        <f t="shared" si="3160"/>
        <v>142384</v>
      </c>
      <c r="I2737" s="62"/>
      <c r="J2737" s="62">
        <f t="shared" ref="J2737:J2739" si="3161">H2737+I2737</f>
        <v>142384</v>
      </c>
    </row>
    <row r="2738" spans="1:10" ht="12" customHeight="1" x14ac:dyDescent="0.35">
      <c r="A2738" s="56"/>
      <c r="B2738" s="60">
        <v>6300</v>
      </c>
      <c r="C2738" s="66" t="s">
        <v>94</v>
      </c>
      <c r="D2738" s="62">
        <v>105743</v>
      </c>
      <c r="E2738" s="62"/>
      <c r="F2738" s="62">
        <f t="shared" si="3160"/>
        <v>105743</v>
      </c>
      <c r="G2738" s="62"/>
      <c r="H2738" s="62">
        <f t="shared" si="3160"/>
        <v>105743</v>
      </c>
      <c r="I2738" s="62"/>
      <c r="J2738" s="62">
        <f t="shared" si="3161"/>
        <v>105743</v>
      </c>
    </row>
    <row r="2739" spans="1:10" ht="12" customHeight="1" x14ac:dyDescent="0.35">
      <c r="A2739" s="56"/>
      <c r="B2739" s="60">
        <v>6400</v>
      </c>
      <c r="C2739" s="66" t="s">
        <v>95</v>
      </c>
      <c r="D2739" s="62">
        <v>1929680</v>
      </c>
      <c r="E2739" s="62"/>
      <c r="F2739" s="62">
        <f t="shared" si="3160"/>
        <v>1929680</v>
      </c>
      <c r="G2739" s="62"/>
      <c r="H2739" s="62">
        <f t="shared" si="3160"/>
        <v>1929680</v>
      </c>
      <c r="I2739" s="62">
        <v>14000</v>
      </c>
      <c r="J2739" s="62">
        <f t="shared" si="3161"/>
        <v>1943680</v>
      </c>
    </row>
    <row r="2740" spans="1:10" ht="12" hidden="1" customHeight="1" outlineLevel="1" x14ac:dyDescent="0.35">
      <c r="A2740" s="56"/>
      <c r="B2740" s="60">
        <v>6500</v>
      </c>
      <c r="C2740" s="67" t="s">
        <v>96</v>
      </c>
      <c r="D2740" s="62"/>
      <c r="E2740" s="62"/>
      <c r="F2740" s="62"/>
      <c r="G2740" s="62"/>
      <c r="H2740" s="62"/>
      <c r="I2740" s="62"/>
      <c r="J2740" s="62"/>
    </row>
    <row r="2741" spans="1:10" ht="12" customHeight="1" collapsed="1" x14ac:dyDescent="0.35">
      <c r="A2741" s="56"/>
      <c r="B2741" s="17">
        <v>7000</v>
      </c>
      <c r="C2741" s="18" t="s">
        <v>97</v>
      </c>
      <c r="D2741" s="78">
        <f t="shared" ref="D2741:F2741" si="3162">SUM(D2742:D2744)</f>
        <v>0</v>
      </c>
      <c r="E2741" s="78">
        <f t="shared" si="3162"/>
        <v>0</v>
      </c>
      <c r="F2741" s="78">
        <f t="shared" si="3162"/>
        <v>0</v>
      </c>
      <c r="G2741" s="78">
        <f t="shared" ref="G2741:H2741" si="3163">SUM(G2742:G2744)</f>
        <v>0</v>
      </c>
      <c r="H2741" s="78">
        <f t="shared" si="3163"/>
        <v>0</v>
      </c>
      <c r="I2741" s="78">
        <f t="shared" ref="I2741:J2741" si="3164">SUM(I2742:I2744)</f>
        <v>2194</v>
      </c>
      <c r="J2741" s="78">
        <f t="shared" si="3164"/>
        <v>2194</v>
      </c>
    </row>
    <row r="2742" spans="1:10" ht="12" customHeight="1" x14ac:dyDescent="0.35">
      <c r="A2742" s="56"/>
      <c r="B2742" s="68">
        <v>7200</v>
      </c>
      <c r="C2742" s="69" t="s">
        <v>98</v>
      </c>
      <c r="D2742" s="62">
        <v>0</v>
      </c>
      <c r="E2742" s="62">
        <v>0</v>
      </c>
      <c r="F2742" s="62">
        <f>D2742+E2742</f>
        <v>0</v>
      </c>
      <c r="G2742" s="62">
        <v>0</v>
      </c>
      <c r="H2742" s="62">
        <f>F2742+G2742</f>
        <v>0</v>
      </c>
      <c r="I2742" s="62">
        <v>2194</v>
      </c>
      <c r="J2742" s="62">
        <f>H2742+I2742</f>
        <v>2194</v>
      </c>
    </row>
    <row r="2743" spans="1:10" ht="12" hidden="1" customHeight="1" outlineLevel="1" x14ac:dyDescent="0.35">
      <c r="A2743" s="56"/>
      <c r="B2743" s="68">
        <v>7500</v>
      </c>
      <c r="C2743" s="69" t="s">
        <v>99</v>
      </c>
      <c r="D2743" s="62"/>
      <c r="E2743" s="62"/>
      <c r="F2743" s="62"/>
      <c r="G2743" s="62"/>
      <c r="H2743" s="62"/>
      <c r="I2743" s="62"/>
      <c r="J2743" s="62"/>
    </row>
    <row r="2744" spans="1:10" ht="12" hidden="1" customHeight="1" outlineLevel="1" x14ac:dyDescent="0.35">
      <c r="A2744" s="56"/>
      <c r="B2744" s="68">
        <v>7700</v>
      </c>
      <c r="C2744" s="69" t="s">
        <v>100</v>
      </c>
      <c r="D2744" s="62"/>
      <c r="E2744" s="62"/>
      <c r="F2744" s="62"/>
      <c r="G2744" s="62"/>
      <c r="H2744" s="62"/>
      <c r="I2744" s="62"/>
      <c r="J2744" s="62"/>
    </row>
    <row r="2745" spans="1:10" ht="12" hidden="1" customHeight="1" outlineLevel="1" x14ac:dyDescent="0.35">
      <c r="A2745" s="56"/>
      <c r="B2745" s="70">
        <v>8000</v>
      </c>
      <c r="C2745" s="71" t="s">
        <v>101</v>
      </c>
      <c r="D2745" s="78">
        <f t="shared" ref="D2745:F2745" si="3165">SUM(D2746:D2748)</f>
        <v>0</v>
      </c>
      <c r="E2745" s="78">
        <f t="shared" si="3165"/>
        <v>0</v>
      </c>
      <c r="F2745" s="78">
        <f t="shared" si="3165"/>
        <v>0</v>
      </c>
      <c r="G2745" s="78">
        <f t="shared" ref="G2745:H2745" si="3166">SUM(G2746:G2748)</f>
        <v>0</v>
      </c>
      <c r="H2745" s="78">
        <f t="shared" si="3166"/>
        <v>0</v>
      </c>
      <c r="I2745" s="78">
        <f t="shared" ref="I2745:J2745" si="3167">SUM(I2746:I2748)</f>
        <v>0</v>
      </c>
      <c r="J2745" s="78">
        <f t="shared" si="3167"/>
        <v>0</v>
      </c>
    </row>
    <row r="2746" spans="1:10" ht="12" hidden="1" customHeight="1" outlineLevel="1" x14ac:dyDescent="0.35">
      <c r="A2746" s="56"/>
      <c r="B2746" s="72">
        <v>8100</v>
      </c>
      <c r="C2746" s="73" t="s">
        <v>102</v>
      </c>
      <c r="D2746" s="78"/>
      <c r="E2746" s="78"/>
      <c r="F2746" s="78"/>
      <c r="G2746" s="78"/>
      <c r="H2746" s="78"/>
      <c r="I2746" s="78"/>
      <c r="J2746" s="78"/>
    </row>
    <row r="2747" spans="1:10" ht="12" hidden="1" customHeight="1" outlineLevel="1" x14ac:dyDescent="0.35">
      <c r="A2747" s="56"/>
      <c r="B2747" s="72">
        <v>8600</v>
      </c>
      <c r="C2747" s="73" t="s">
        <v>103</v>
      </c>
      <c r="D2747" s="78"/>
      <c r="E2747" s="78"/>
      <c r="F2747" s="78"/>
      <c r="G2747" s="78"/>
      <c r="H2747" s="78"/>
      <c r="I2747" s="78"/>
      <c r="J2747" s="78"/>
    </row>
    <row r="2748" spans="1:10" ht="12" hidden="1" customHeight="1" outlineLevel="1" x14ac:dyDescent="0.35">
      <c r="A2748" s="56"/>
      <c r="B2748" s="72">
        <v>8900</v>
      </c>
      <c r="C2748" s="73" t="s">
        <v>104</v>
      </c>
      <c r="D2748" s="78"/>
      <c r="E2748" s="78"/>
      <c r="F2748" s="78"/>
      <c r="G2748" s="78"/>
      <c r="H2748" s="78"/>
      <c r="I2748" s="78"/>
      <c r="J2748" s="78"/>
    </row>
    <row r="2749" spans="1:10" ht="17.149999999999999" customHeight="1" collapsed="1" x14ac:dyDescent="0.35">
      <c r="A2749" s="105"/>
      <c r="B2749" s="106" t="s">
        <v>248</v>
      </c>
      <c r="C2749" s="107"/>
      <c r="D2749" s="40">
        <f t="shared" ref="D2749" si="3168">D2750+D2766+D2779+D2783</f>
        <v>126025249</v>
      </c>
      <c r="E2749" s="40">
        <f t="shared" ref="E2749:J2749" si="3169">E2750+E2766+E2779+E2783</f>
        <v>245894</v>
      </c>
      <c r="F2749" s="40">
        <f t="shared" si="3169"/>
        <v>126271143</v>
      </c>
      <c r="G2749" s="40">
        <f t="shared" si="3169"/>
        <v>855680</v>
      </c>
      <c r="H2749" s="40">
        <f>H2750+H2766+H2779+H2783</f>
        <v>127126823</v>
      </c>
      <c r="I2749" s="40">
        <f>I2750+I2766+I2779+I2783</f>
        <v>1201392</v>
      </c>
      <c r="J2749" s="40">
        <f t="shared" si="3169"/>
        <v>128328215</v>
      </c>
    </row>
    <row r="2750" spans="1:10" ht="12" customHeight="1" x14ac:dyDescent="0.35">
      <c r="A2750" s="45"/>
      <c r="B2750" s="46"/>
      <c r="C2750" s="47" t="s">
        <v>283</v>
      </c>
      <c r="D2750" s="108">
        <f t="shared" ref="D2750:E2750" si="3170">D2751+D2754+D2760+D2763+D2770+D2775</f>
        <v>106872772</v>
      </c>
      <c r="E2750" s="108">
        <f t="shared" si="3170"/>
        <v>442959</v>
      </c>
      <c r="F2750" s="108">
        <f>F2751+F2754+F2760+F2763+F2770+F2775</f>
        <v>107315731</v>
      </c>
      <c r="G2750" s="108">
        <f t="shared" ref="G2750" si="3171">G2751+G2754+G2760+G2763+G2770+G2775</f>
        <v>382885</v>
      </c>
      <c r="H2750" s="108">
        <f>H2751+H2754+H2760+H2763+H2770+H2775</f>
        <v>107698616</v>
      </c>
      <c r="I2750" s="108">
        <f>I2751+I2754+I2760+I2763+I2770+I2775</f>
        <v>585799</v>
      </c>
      <c r="J2750" s="108">
        <f>J2751+J2754+J2760+J2763+J2770+J2775</f>
        <v>108284415</v>
      </c>
    </row>
    <row r="2751" spans="1:10" ht="12" customHeight="1" x14ac:dyDescent="0.35">
      <c r="A2751" s="45"/>
      <c r="B2751" s="49">
        <v>1000</v>
      </c>
      <c r="C2751" s="50" t="s">
        <v>73</v>
      </c>
      <c r="D2751" s="109">
        <f t="shared" ref="D2751:H2760" si="3172">D56+D396+D566+D974+D1213+D1421+D1557+D1965+D2513</f>
        <v>68877016</v>
      </c>
      <c r="E2751" s="109">
        <f t="shared" si="3172"/>
        <v>98646</v>
      </c>
      <c r="F2751" s="109">
        <f t="shared" si="3172"/>
        <v>68975662</v>
      </c>
      <c r="G2751" s="109">
        <f t="shared" si="3172"/>
        <v>52179</v>
      </c>
      <c r="H2751" s="109">
        <f>H56+H396+H566+H974+H1213+H1421+H1557+H1965+H2513+H329</f>
        <v>69027721</v>
      </c>
      <c r="I2751" s="109">
        <f t="shared" ref="I2751:J2753" si="3173">I56+I396+I566+I974+I1213+I1421+I1557+I1965+I2513+I328</f>
        <v>96991</v>
      </c>
      <c r="J2751" s="109">
        <f t="shared" si="3173"/>
        <v>69124712</v>
      </c>
    </row>
    <row r="2752" spans="1:10" ht="12" customHeight="1" x14ac:dyDescent="0.35">
      <c r="A2752" s="45"/>
      <c r="B2752" s="52">
        <v>1100</v>
      </c>
      <c r="C2752" s="53" t="s">
        <v>74</v>
      </c>
      <c r="D2752" s="108">
        <f t="shared" si="3172"/>
        <v>54427636</v>
      </c>
      <c r="E2752" s="108">
        <f t="shared" si="3172"/>
        <v>60237</v>
      </c>
      <c r="F2752" s="108">
        <f t="shared" si="3172"/>
        <v>54487873</v>
      </c>
      <c r="G2752" s="108">
        <f t="shared" si="3172"/>
        <v>32685</v>
      </c>
      <c r="H2752" s="108">
        <f t="shared" si="3172"/>
        <v>54520558</v>
      </c>
      <c r="I2752" s="108">
        <f t="shared" si="3173"/>
        <v>68768</v>
      </c>
      <c r="J2752" s="108">
        <f t="shared" si="3173"/>
        <v>54589326</v>
      </c>
    </row>
    <row r="2753" spans="1:10" ht="12" customHeight="1" x14ac:dyDescent="0.35">
      <c r="A2753" s="45"/>
      <c r="B2753" s="52">
        <v>1200</v>
      </c>
      <c r="C2753" s="55" t="s">
        <v>75</v>
      </c>
      <c r="D2753" s="108">
        <f t="shared" si="3172"/>
        <v>14449380</v>
      </c>
      <c r="E2753" s="108">
        <f t="shared" si="3172"/>
        <v>38409</v>
      </c>
      <c r="F2753" s="108">
        <f t="shared" si="3172"/>
        <v>14487789</v>
      </c>
      <c r="G2753" s="108">
        <f t="shared" si="3172"/>
        <v>19494</v>
      </c>
      <c r="H2753" s="108">
        <f t="shared" si="3172"/>
        <v>14507163</v>
      </c>
      <c r="I2753" s="108">
        <f t="shared" si="3173"/>
        <v>28223</v>
      </c>
      <c r="J2753" s="108">
        <f t="shared" si="3173"/>
        <v>14535386</v>
      </c>
    </row>
    <row r="2754" spans="1:10" ht="12" customHeight="1" x14ac:dyDescent="0.35">
      <c r="A2754" s="56"/>
      <c r="B2754" s="57">
        <v>2000</v>
      </c>
      <c r="C2754" s="58" t="s">
        <v>76</v>
      </c>
      <c r="D2754" s="109">
        <f t="shared" si="3172"/>
        <v>25242674</v>
      </c>
      <c r="E2754" s="109">
        <f t="shared" si="3172"/>
        <v>304220</v>
      </c>
      <c r="F2754" s="109">
        <f t="shared" si="3172"/>
        <v>25546894</v>
      </c>
      <c r="G2754" s="109">
        <f t="shared" si="3172"/>
        <v>133547</v>
      </c>
      <c r="H2754" s="109">
        <f t="shared" si="3172"/>
        <v>25680561</v>
      </c>
      <c r="I2754" s="109">
        <f t="shared" ref="I2754:I2782" si="3174">I59+I399+I569+I977+I1216+I1424+I1560+I1968+I2516+I331</f>
        <v>420190</v>
      </c>
      <c r="J2754" s="109">
        <f>J59+J399+J569+J977+J1216+J1424+J1560+J1968+J2516+J331</f>
        <v>26100751</v>
      </c>
    </row>
    <row r="2755" spans="1:10" ht="12" customHeight="1" x14ac:dyDescent="0.35">
      <c r="A2755" s="56"/>
      <c r="B2755" s="60">
        <v>2100</v>
      </c>
      <c r="C2755" s="61" t="s">
        <v>77</v>
      </c>
      <c r="D2755" s="108">
        <f t="shared" si="3172"/>
        <v>388480</v>
      </c>
      <c r="E2755" s="108">
        <f t="shared" si="3172"/>
        <v>30296</v>
      </c>
      <c r="F2755" s="108">
        <f t="shared" si="3172"/>
        <v>418776</v>
      </c>
      <c r="G2755" s="108">
        <f t="shared" si="3172"/>
        <v>164861</v>
      </c>
      <c r="H2755" s="108">
        <f t="shared" si="3172"/>
        <v>583637</v>
      </c>
      <c r="I2755" s="108">
        <f t="shared" si="3174"/>
        <v>134067</v>
      </c>
      <c r="J2755" s="108">
        <f t="shared" ref="J2755:J2756" si="3175">J60+J400+J570+J978+J1217+J1425+J1561+J1969+J2517+J332</f>
        <v>717704</v>
      </c>
    </row>
    <row r="2756" spans="1:10" ht="12" customHeight="1" x14ac:dyDescent="0.35">
      <c r="A2756" s="56"/>
      <c r="B2756" s="60">
        <v>2200</v>
      </c>
      <c r="C2756" s="61" t="s">
        <v>78</v>
      </c>
      <c r="D2756" s="108">
        <f t="shared" si="3172"/>
        <v>17891326</v>
      </c>
      <c r="E2756" s="108">
        <f t="shared" si="3172"/>
        <v>37254</v>
      </c>
      <c r="F2756" s="108">
        <f t="shared" si="3172"/>
        <v>17928580</v>
      </c>
      <c r="G2756" s="108">
        <f t="shared" si="3172"/>
        <v>-78846</v>
      </c>
      <c r="H2756" s="108">
        <f t="shared" si="3172"/>
        <v>17849434</v>
      </c>
      <c r="I2756" s="108">
        <f t="shared" si="3174"/>
        <v>-35180</v>
      </c>
      <c r="J2756" s="108">
        <f t="shared" si="3175"/>
        <v>17814254</v>
      </c>
    </row>
    <row r="2757" spans="1:10" ht="12" customHeight="1" x14ac:dyDescent="0.35">
      <c r="A2757" s="56"/>
      <c r="B2757" s="60">
        <v>2300</v>
      </c>
      <c r="C2757" s="61" t="s">
        <v>79</v>
      </c>
      <c r="D2757" s="108">
        <f t="shared" si="3172"/>
        <v>6566710</v>
      </c>
      <c r="E2757" s="108">
        <f t="shared" si="3172"/>
        <v>233999</v>
      </c>
      <c r="F2757" s="108">
        <f t="shared" si="3172"/>
        <v>6800709</v>
      </c>
      <c r="G2757" s="108">
        <f t="shared" si="3172"/>
        <v>45609</v>
      </c>
      <c r="H2757" s="108">
        <f t="shared" si="3172"/>
        <v>6846738</v>
      </c>
      <c r="I2757" s="108">
        <f t="shared" si="3174"/>
        <v>289723</v>
      </c>
      <c r="J2757" s="108">
        <f t="shared" ref="J2757:J2763" si="3176">J62+J402+J572+J980+J1219+J1427+J1563+J1971+J2519+J334</f>
        <v>7136461</v>
      </c>
    </row>
    <row r="2758" spans="1:10" ht="12" customHeight="1" x14ac:dyDescent="0.35">
      <c r="A2758" s="56"/>
      <c r="B2758" s="60">
        <v>2400</v>
      </c>
      <c r="C2758" s="61" t="s">
        <v>80</v>
      </c>
      <c r="D2758" s="108">
        <f t="shared" si="3172"/>
        <v>33957</v>
      </c>
      <c r="E2758" s="108">
        <f t="shared" si="3172"/>
        <v>88</v>
      </c>
      <c r="F2758" s="108">
        <f t="shared" si="3172"/>
        <v>34045</v>
      </c>
      <c r="G2758" s="108">
        <f t="shared" si="3172"/>
        <v>0</v>
      </c>
      <c r="H2758" s="108">
        <f t="shared" si="3172"/>
        <v>34045</v>
      </c>
      <c r="I2758" s="108">
        <f t="shared" si="3174"/>
        <v>320</v>
      </c>
      <c r="J2758" s="108">
        <f t="shared" si="3176"/>
        <v>34365</v>
      </c>
    </row>
    <row r="2759" spans="1:10" ht="12" customHeight="1" x14ac:dyDescent="0.35">
      <c r="A2759" s="56"/>
      <c r="B2759" s="60">
        <v>2500</v>
      </c>
      <c r="C2759" s="61" t="s">
        <v>81</v>
      </c>
      <c r="D2759" s="108">
        <f t="shared" si="3172"/>
        <v>362201</v>
      </c>
      <c r="E2759" s="108">
        <f t="shared" si="3172"/>
        <v>2583</v>
      </c>
      <c r="F2759" s="108">
        <f t="shared" si="3172"/>
        <v>364784</v>
      </c>
      <c r="G2759" s="108">
        <f t="shared" si="3172"/>
        <v>1923</v>
      </c>
      <c r="H2759" s="108">
        <f t="shared" si="3172"/>
        <v>366707</v>
      </c>
      <c r="I2759" s="108">
        <f t="shared" si="3174"/>
        <v>31260</v>
      </c>
      <c r="J2759" s="108">
        <f t="shared" si="3176"/>
        <v>397967</v>
      </c>
    </row>
    <row r="2760" spans="1:10" ht="12" customHeight="1" x14ac:dyDescent="0.35">
      <c r="A2760" s="56"/>
      <c r="B2760" s="17">
        <v>3000</v>
      </c>
      <c r="C2760" s="63" t="s">
        <v>82</v>
      </c>
      <c r="D2760" s="109">
        <f t="shared" si="3172"/>
        <v>4344849</v>
      </c>
      <c r="E2760" s="109">
        <f t="shared" si="3172"/>
        <v>44323</v>
      </c>
      <c r="F2760" s="109">
        <f t="shared" si="3172"/>
        <v>4389172</v>
      </c>
      <c r="G2760" s="109">
        <f t="shared" si="3172"/>
        <v>94438</v>
      </c>
      <c r="H2760" s="109">
        <f t="shared" si="3172"/>
        <v>4483610</v>
      </c>
      <c r="I2760" s="109">
        <f t="shared" si="3174"/>
        <v>7862</v>
      </c>
      <c r="J2760" s="109">
        <f t="shared" si="3176"/>
        <v>4491472</v>
      </c>
    </row>
    <row r="2761" spans="1:10" ht="12" customHeight="1" x14ac:dyDescent="0.35">
      <c r="A2761" s="56"/>
      <c r="B2761" s="60">
        <v>3200</v>
      </c>
      <c r="C2761" s="61" t="s">
        <v>83</v>
      </c>
      <c r="D2761" s="108">
        <f t="shared" ref="D2761:J2770" si="3177">D66+D406+D576+D984+D1223+D1431+D1567+D1975+D2523</f>
        <v>3803558</v>
      </c>
      <c r="E2761" s="108">
        <f t="shared" si="3177"/>
        <v>44323</v>
      </c>
      <c r="F2761" s="108">
        <f t="shared" si="3177"/>
        <v>3847881</v>
      </c>
      <c r="G2761" s="108">
        <f t="shared" si="3177"/>
        <v>94438</v>
      </c>
      <c r="H2761" s="108">
        <f t="shared" si="3177"/>
        <v>3942319</v>
      </c>
      <c r="I2761" s="108">
        <f t="shared" si="3174"/>
        <v>7862</v>
      </c>
      <c r="J2761" s="108">
        <f t="shared" si="3176"/>
        <v>3950181</v>
      </c>
    </row>
    <row r="2762" spans="1:10" ht="12" customHeight="1" x14ac:dyDescent="0.35">
      <c r="A2762" s="56"/>
      <c r="B2762" s="60">
        <v>3300</v>
      </c>
      <c r="C2762" s="61" t="s">
        <v>84</v>
      </c>
      <c r="D2762" s="108">
        <f t="shared" si="3177"/>
        <v>541291</v>
      </c>
      <c r="E2762" s="108">
        <f t="shared" si="3177"/>
        <v>0</v>
      </c>
      <c r="F2762" s="108">
        <f t="shared" si="3177"/>
        <v>541291</v>
      </c>
      <c r="G2762" s="108">
        <f t="shared" si="3177"/>
        <v>0</v>
      </c>
      <c r="H2762" s="108">
        <f t="shared" si="3177"/>
        <v>541291</v>
      </c>
      <c r="I2762" s="108">
        <f t="shared" si="3174"/>
        <v>0</v>
      </c>
      <c r="J2762" s="108">
        <f t="shared" si="3176"/>
        <v>541291</v>
      </c>
    </row>
    <row r="2763" spans="1:10" ht="12" customHeight="1" x14ac:dyDescent="0.35">
      <c r="A2763" s="56"/>
      <c r="B2763" s="17">
        <v>4000</v>
      </c>
      <c r="C2763" s="64" t="s">
        <v>85</v>
      </c>
      <c r="D2763" s="109">
        <f t="shared" si="3177"/>
        <v>2293471</v>
      </c>
      <c r="E2763" s="109">
        <f t="shared" si="3177"/>
        <v>-23640</v>
      </c>
      <c r="F2763" s="109">
        <f t="shared" si="3177"/>
        <v>2269831</v>
      </c>
      <c r="G2763" s="109">
        <f t="shared" si="3177"/>
        <v>29967</v>
      </c>
      <c r="H2763" s="109">
        <f t="shared" si="3177"/>
        <v>2299798</v>
      </c>
      <c r="I2763" s="109">
        <f t="shared" si="3174"/>
        <v>-28260</v>
      </c>
      <c r="J2763" s="109">
        <f t="shared" si="3176"/>
        <v>2271538</v>
      </c>
    </row>
    <row r="2764" spans="1:10" ht="12" hidden="1" customHeight="1" outlineLevel="1" x14ac:dyDescent="0.35">
      <c r="A2764" s="56"/>
      <c r="B2764" s="60">
        <v>4200</v>
      </c>
      <c r="C2764" s="65" t="s">
        <v>86</v>
      </c>
      <c r="D2764" s="108">
        <f t="shared" si="3177"/>
        <v>0</v>
      </c>
      <c r="E2764" s="108">
        <f t="shared" si="3177"/>
        <v>0</v>
      </c>
      <c r="F2764" s="108">
        <f t="shared" si="3177"/>
        <v>0</v>
      </c>
      <c r="G2764" s="108">
        <f t="shared" si="3177"/>
        <v>0</v>
      </c>
      <c r="H2764" s="108">
        <f t="shared" si="3177"/>
        <v>0</v>
      </c>
      <c r="I2764" s="108">
        <f t="shared" si="3174"/>
        <v>0</v>
      </c>
      <c r="J2764" s="108">
        <f t="shared" si="3177"/>
        <v>0</v>
      </c>
    </row>
    <row r="2765" spans="1:10" ht="12" customHeight="1" collapsed="1" x14ac:dyDescent="0.35">
      <c r="A2765" s="56"/>
      <c r="B2765" s="60">
        <v>4300</v>
      </c>
      <c r="C2765" s="65" t="s">
        <v>87</v>
      </c>
      <c r="D2765" s="108">
        <f t="shared" si="3177"/>
        <v>2293471</v>
      </c>
      <c r="E2765" s="108">
        <f t="shared" si="3177"/>
        <v>-23640</v>
      </c>
      <c r="F2765" s="108">
        <f t="shared" si="3177"/>
        <v>2269831</v>
      </c>
      <c r="G2765" s="108">
        <f t="shared" si="3177"/>
        <v>29967</v>
      </c>
      <c r="H2765" s="108">
        <f t="shared" si="3177"/>
        <v>2299798</v>
      </c>
      <c r="I2765" s="108">
        <f t="shared" si="3174"/>
        <v>-28260</v>
      </c>
      <c r="J2765" s="108">
        <f t="shared" si="3177"/>
        <v>2271538</v>
      </c>
    </row>
    <row r="2766" spans="1:10" ht="12" customHeight="1" x14ac:dyDescent="0.35">
      <c r="A2766" s="56"/>
      <c r="B2766" s="17">
        <v>5000</v>
      </c>
      <c r="C2766" s="18" t="s">
        <v>88</v>
      </c>
      <c r="D2766" s="109">
        <f t="shared" si="3177"/>
        <v>19152477</v>
      </c>
      <c r="E2766" s="109">
        <f t="shared" si="3177"/>
        <v>-197065</v>
      </c>
      <c r="F2766" s="109">
        <f t="shared" si="3177"/>
        <v>18955412</v>
      </c>
      <c r="G2766" s="109">
        <f t="shared" si="3177"/>
        <v>472795</v>
      </c>
      <c r="H2766" s="109">
        <f t="shared" si="3177"/>
        <v>19428207</v>
      </c>
      <c r="I2766" s="109">
        <f t="shared" si="3174"/>
        <v>615593</v>
      </c>
      <c r="J2766" s="109">
        <f>J71+J411+J581+J989+J1228+J1436+J1572+J1980+J2528+J343</f>
        <v>20043800</v>
      </c>
    </row>
    <row r="2767" spans="1:10" ht="12" customHeight="1" x14ac:dyDescent="0.35">
      <c r="A2767" s="56"/>
      <c r="B2767" s="60">
        <v>5100</v>
      </c>
      <c r="C2767" s="66" t="s">
        <v>89</v>
      </c>
      <c r="D2767" s="108">
        <f t="shared" si="3177"/>
        <v>254874</v>
      </c>
      <c r="E2767" s="108">
        <f t="shared" si="3177"/>
        <v>-2228</v>
      </c>
      <c r="F2767" s="108">
        <f t="shared" si="3177"/>
        <v>252646</v>
      </c>
      <c r="G2767" s="108">
        <f t="shared" si="3177"/>
        <v>-532</v>
      </c>
      <c r="H2767" s="108">
        <f t="shared" si="3177"/>
        <v>252114</v>
      </c>
      <c r="I2767" s="108">
        <f t="shared" si="3174"/>
        <v>289941</v>
      </c>
      <c r="J2767" s="108">
        <f>J72+J412+J582+J990+J1229+J1437+J1573+J1981+J2529+J344</f>
        <v>542055</v>
      </c>
    </row>
    <row r="2768" spans="1:10" ht="12" customHeight="1" x14ac:dyDescent="0.35">
      <c r="A2768" s="56"/>
      <c r="B2768" s="60">
        <v>5200</v>
      </c>
      <c r="C2768" s="66" t="s">
        <v>90</v>
      </c>
      <c r="D2768" s="108">
        <f t="shared" si="3177"/>
        <v>18897603</v>
      </c>
      <c r="E2768" s="108">
        <f t="shared" si="3177"/>
        <v>-194837</v>
      </c>
      <c r="F2768" s="108">
        <f t="shared" si="3177"/>
        <v>18702766</v>
      </c>
      <c r="G2768" s="108">
        <f t="shared" si="3177"/>
        <v>473327</v>
      </c>
      <c r="H2768" s="108">
        <f t="shared" si="3177"/>
        <v>19176093</v>
      </c>
      <c r="I2768" s="108">
        <f t="shared" si="3174"/>
        <v>325652</v>
      </c>
      <c r="J2768" s="108">
        <f>J73+J413+J583+J991+J1230+J1438+J1574+J1982+J2530+J345</f>
        <v>19501745</v>
      </c>
    </row>
    <row r="2769" spans="1:10" ht="12" hidden="1" customHeight="1" outlineLevel="1" x14ac:dyDescent="0.35">
      <c r="A2769" s="56"/>
      <c r="B2769" s="60">
        <v>5300</v>
      </c>
      <c r="C2769" s="67" t="s">
        <v>91</v>
      </c>
      <c r="D2769" s="108">
        <f t="shared" si="3177"/>
        <v>0</v>
      </c>
      <c r="E2769" s="108">
        <f t="shared" si="3177"/>
        <v>0</v>
      </c>
      <c r="F2769" s="108">
        <f t="shared" si="3177"/>
        <v>0</v>
      </c>
      <c r="G2769" s="108">
        <f t="shared" si="3177"/>
        <v>0</v>
      </c>
      <c r="H2769" s="108">
        <f t="shared" si="3177"/>
        <v>0</v>
      </c>
      <c r="I2769" s="108">
        <f t="shared" si="3174"/>
        <v>0</v>
      </c>
      <c r="J2769" s="108">
        <f t="shared" si="3177"/>
        <v>0</v>
      </c>
    </row>
    <row r="2770" spans="1:10" ht="12" customHeight="1" collapsed="1" x14ac:dyDescent="0.35">
      <c r="A2770" s="56"/>
      <c r="B2770" s="17">
        <v>6000</v>
      </c>
      <c r="C2770" s="18" t="s">
        <v>92</v>
      </c>
      <c r="D2770" s="109">
        <f t="shared" si="3177"/>
        <v>5608010</v>
      </c>
      <c r="E2770" s="109">
        <f t="shared" si="3177"/>
        <v>9890</v>
      </c>
      <c r="F2770" s="109">
        <f t="shared" si="3177"/>
        <v>5617900</v>
      </c>
      <c r="G2770" s="109">
        <f t="shared" si="3177"/>
        <v>72074</v>
      </c>
      <c r="H2770" s="109">
        <f t="shared" si="3177"/>
        <v>5689974</v>
      </c>
      <c r="I2770" s="108">
        <f t="shared" si="3174"/>
        <v>86604</v>
      </c>
      <c r="J2770" s="109">
        <f t="shared" si="3177"/>
        <v>5776578</v>
      </c>
    </row>
    <row r="2771" spans="1:10" ht="12" customHeight="1" x14ac:dyDescent="0.35">
      <c r="A2771" s="56"/>
      <c r="B2771" s="60">
        <v>6200</v>
      </c>
      <c r="C2771" s="66" t="s">
        <v>93</v>
      </c>
      <c r="D2771" s="108">
        <f t="shared" ref="D2771:J2778" si="3178">D76+D416+D586+D994+D1233+D1441+D1577+D1985+D2533</f>
        <v>1274594</v>
      </c>
      <c r="E2771" s="108">
        <f t="shared" si="3178"/>
        <v>-2000</v>
      </c>
      <c r="F2771" s="108">
        <f t="shared" si="3178"/>
        <v>1272594</v>
      </c>
      <c r="G2771" s="108">
        <f t="shared" si="3178"/>
        <v>1963</v>
      </c>
      <c r="H2771" s="108">
        <f t="shared" si="3178"/>
        <v>1274557</v>
      </c>
      <c r="I2771" s="108">
        <f t="shared" si="3174"/>
        <v>40742</v>
      </c>
      <c r="J2771" s="108">
        <f t="shared" si="3178"/>
        <v>1315299</v>
      </c>
    </row>
    <row r="2772" spans="1:10" ht="12" customHeight="1" x14ac:dyDescent="0.35">
      <c r="A2772" s="56"/>
      <c r="B2772" s="60">
        <v>6300</v>
      </c>
      <c r="C2772" s="66" t="s">
        <v>94</v>
      </c>
      <c r="D2772" s="108">
        <f t="shared" si="3178"/>
        <v>976963</v>
      </c>
      <c r="E2772" s="108">
        <f t="shared" si="3178"/>
        <v>2000</v>
      </c>
      <c r="F2772" s="108">
        <f t="shared" si="3178"/>
        <v>978963</v>
      </c>
      <c r="G2772" s="108">
        <f t="shared" si="3178"/>
        <v>57269</v>
      </c>
      <c r="H2772" s="108">
        <f t="shared" si="3178"/>
        <v>1036232</v>
      </c>
      <c r="I2772" s="108">
        <f t="shared" si="3174"/>
        <v>45299</v>
      </c>
      <c r="J2772" s="108">
        <f t="shared" si="3178"/>
        <v>1081531</v>
      </c>
    </row>
    <row r="2773" spans="1:10" ht="12" customHeight="1" x14ac:dyDescent="0.35">
      <c r="A2773" s="56"/>
      <c r="B2773" s="60">
        <v>6400</v>
      </c>
      <c r="C2773" s="66" t="s">
        <v>95</v>
      </c>
      <c r="D2773" s="108">
        <f t="shared" si="3178"/>
        <v>3356453</v>
      </c>
      <c r="E2773" s="108">
        <f t="shared" si="3178"/>
        <v>9890</v>
      </c>
      <c r="F2773" s="108">
        <f t="shared" si="3178"/>
        <v>3366343</v>
      </c>
      <c r="G2773" s="108">
        <f t="shared" si="3178"/>
        <v>0</v>
      </c>
      <c r="H2773" s="108">
        <f t="shared" si="3178"/>
        <v>3366343</v>
      </c>
      <c r="I2773" s="108">
        <f t="shared" si="3174"/>
        <v>563</v>
      </c>
      <c r="J2773" s="108">
        <f t="shared" si="3178"/>
        <v>3366906</v>
      </c>
    </row>
    <row r="2774" spans="1:10" ht="12" customHeight="1" x14ac:dyDescent="0.35">
      <c r="A2774" s="56"/>
      <c r="B2774" s="60">
        <v>6500</v>
      </c>
      <c r="C2774" s="67" t="s">
        <v>96</v>
      </c>
      <c r="D2774" s="108">
        <f t="shared" si="3178"/>
        <v>0</v>
      </c>
      <c r="E2774" s="108">
        <f t="shared" si="3178"/>
        <v>0</v>
      </c>
      <c r="F2774" s="108">
        <f t="shared" si="3178"/>
        <v>0</v>
      </c>
      <c r="G2774" s="108">
        <f t="shared" si="3178"/>
        <v>12842</v>
      </c>
      <c r="H2774" s="108">
        <f t="shared" si="3178"/>
        <v>12842</v>
      </c>
      <c r="I2774" s="108">
        <f t="shared" si="3174"/>
        <v>0</v>
      </c>
      <c r="J2774" s="108">
        <f t="shared" si="3178"/>
        <v>12842</v>
      </c>
    </row>
    <row r="2775" spans="1:10" ht="12" customHeight="1" x14ac:dyDescent="0.35">
      <c r="A2775" s="56"/>
      <c r="B2775" s="17">
        <v>7000</v>
      </c>
      <c r="C2775" s="18" t="s">
        <v>97</v>
      </c>
      <c r="D2775" s="109">
        <f t="shared" si="3178"/>
        <v>506752</v>
      </c>
      <c r="E2775" s="109">
        <f t="shared" si="3178"/>
        <v>9520</v>
      </c>
      <c r="F2775" s="109">
        <f t="shared" si="3178"/>
        <v>516272</v>
      </c>
      <c r="G2775" s="109">
        <f t="shared" si="3178"/>
        <v>680</v>
      </c>
      <c r="H2775" s="109">
        <f t="shared" si="3178"/>
        <v>516952</v>
      </c>
      <c r="I2775" s="108">
        <f t="shared" si="3174"/>
        <v>2412</v>
      </c>
      <c r="J2775" s="109">
        <f t="shared" si="3178"/>
        <v>519364</v>
      </c>
    </row>
    <row r="2776" spans="1:10" ht="12" customHeight="1" x14ac:dyDescent="0.35">
      <c r="A2776" s="56"/>
      <c r="B2776" s="68">
        <v>7200</v>
      </c>
      <c r="C2776" s="69" t="s">
        <v>98</v>
      </c>
      <c r="D2776" s="108">
        <f t="shared" si="3178"/>
        <v>506752</v>
      </c>
      <c r="E2776" s="108">
        <f t="shared" si="3178"/>
        <v>9520</v>
      </c>
      <c r="F2776" s="108">
        <f t="shared" si="3178"/>
        <v>516272</v>
      </c>
      <c r="G2776" s="108">
        <f t="shared" si="3178"/>
        <v>680</v>
      </c>
      <c r="H2776" s="108">
        <f t="shared" si="3178"/>
        <v>516952</v>
      </c>
      <c r="I2776" s="108">
        <f t="shared" si="3174"/>
        <v>2412</v>
      </c>
      <c r="J2776" s="108">
        <f t="shared" si="3178"/>
        <v>519364</v>
      </c>
    </row>
    <row r="2777" spans="1:10" ht="12" hidden="1" customHeight="1" outlineLevel="1" x14ac:dyDescent="0.35">
      <c r="A2777" s="56"/>
      <c r="B2777" s="68">
        <v>7500</v>
      </c>
      <c r="C2777" s="69" t="s">
        <v>99</v>
      </c>
      <c r="D2777" s="108">
        <f t="shared" si="3178"/>
        <v>0</v>
      </c>
      <c r="E2777" s="108">
        <f t="shared" si="3178"/>
        <v>0</v>
      </c>
      <c r="F2777" s="108">
        <f t="shared" si="3178"/>
        <v>0</v>
      </c>
      <c r="G2777" s="108">
        <f t="shared" si="3178"/>
        <v>0</v>
      </c>
      <c r="H2777" s="108">
        <f t="shared" si="3178"/>
        <v>0</v>
      </c>
      <c r="I2777" s="108">
        <f t="shared" si="3174"/>
        <v>0</v>
      </c>
      <c r="J2777" s="108">
        <f t="shared" si="3178"/>
        <v>0</v>
      </c>
    </row>
    <row r="2778" spans="1:10" ht="12" hidden="1" customHeight="1" outlineLevel="1" x14ac:dyDescent="0.35">
      <c r="A2778" s="56"/>
      <c r="B2778" s="68">
        <v>7700</v>
      </c>
      <c r="C2778" s="69" t="s">
        <v>100</v>
      </c>
      <c r="D2778" s="108">
        <f t="shared" si="3178"/>
        <v>0</v>
      </c>
      <c r="E2778" s="108">
        <f t="shared" si="3178"/>
        <v>0</v>
      </c>
      <c r="F2778" s="108">
        <f t="shared" si="3178"/>
        <v>0</v>
      </c>
      <c r="G2778" s="108">
        <f t="shared" si="3178"/>
        <v>0</v>
      </c>
      <c r="H2778" s="108">
        <f t="shared" si="3178"/>
        <v>0</v>
      </c>
      <c r="I2778" s="108">
        <f t="shared" si="3174"/>
        <v>0</v>
      </c>
      <c r="J2778" s="108">
        <f t="shared" si="3178"/>
        <v>0</v>
      </c>
    </row>
    <row r="2779" spans="1:10" ht="12" hidden="1" customHeight="1" outlineLevel="1" x14ac:dyDescent="0.35">
      <c r="A2779" s="56"/>
      <c r="B2779" s="70">
        <v>8000</v>
      </c>
      <c r="C2779" s="71" t="s">
        <v>101</v>
      </c>
      <c r="D2779" s="109">
        <f t="shared" ref="D2779:J2779" si="3179">D84+D424+D594+D1003+D1241+D1449+D1585+D1993+D2541</f>
        <v>0</v>
      </c>
      <c r="E2779" s="109">
        <f t="shared" si="3179"/>
        <v>0</v>
      </c>
      <c r="F2779" s="109">
        <f t="shared" si="3179"/>
        <v>0</v>
      </c>
      <c r="G2779" s="109">
        <f t="shared" si="3179"/>
        <v>0</v>
      </c>
      <c r="H2779" s="109">
        <f t="shared" si="3179"/>
        <v>0</v>
      </c>
      <c r="I2779" s="108">
        <f t="shared" si="3174"/>
        <v>0</v>
      </c>
      <c r="J2779" s="109">
        <f t="shared" si="3179"/>
        <v>0</v>
      </c>
    </row>
    <row r="2780" spans="1:10" ht="12" hidden="1" customHeight="1" outlineLevel="1" x14ac:dyDescent="0.35">
      <c r="A2780" s="56"/>
      <c r="B2780" s="72">
        <v>8100</v>
      </c>
      <c r="C2780" s="73" t="s">
        <v>102</v>
      </c>
      <c r="D2780" s="108">
        <f t="shared" ref="D2780:J2782" si="3180">D85+D425+D595+D1003+D1242+D1450+D1586+D1994+D2542</f>
        <v>0</v>
      </c>
      <c r="E2780" s="108">
        <f t="shared" si="3180"/>
        <v>0</v>
      </c>
      <c r="F2780" s="108">
        <f t="shared" si="3180"/>
        <v>0</v>
      </c>
      <c r="G2780" s="108">
        <f t="shared" si="3180"/>
        <v>0</v>
      </c>
      <c r="H2780" s="108">
        <f t="shared" si="3180"/>
        <v>0</v>
      </c>
      <c r="I2780" s="108">
        <f t="shared" si="3174"/>
        <v>0</v>
      </c>
      <c r="J2780" s="108">
        <f t="shared" si="3180"/>
        <v>0</v>
      </c>
    </row>
    <row r="2781" spans="1:10" ht="12" hidden="1" customHeight="1" outlineLevel="1" x14ac:dyDescent="0.35">
      <c r="A2781" s="56"/>
      <c r="B2781" s="72">
        <v>8600</v>
      </c>
      <c r="C2781" s="73" t="s">
        <v>103</v>
      </c>
      <c r="D2781" s="108">
        <f t="shared" si="3180"/>
        <v>0</v>
      </c>
      <c r="E2781" s="108">
        <f t="shared" si="3180"/>
        <v>0</v>
      </c>
      <c r="F2781" s="108">
        <f t="shared" si="3180"/>
        <v>0</v>
      </c>
      <c r="G2781" s="108">
        <f t="shared" si="3180"/>
        <v>0</v>
      </c>
      <c r="H2781" s="108">
        <f t="shared" si="3180"/>
        <v>0</v>
      </c>
      <c r="I2781" s="108">
        <f t="shared" si="3174"/>
        <v>0</v>
      </c>
      <c r="J2781" s="108">
        <f t="shared" si="3180"/>
        <v>0</v>
      </c>
    </row>
    <row r="2782" spans="1:10" ht="12" hidden="1" customHeight="1" outlineLevel="1" x14ac:dyDescent="0.35">
      <c r="A2782" s="56"/>
      <c r="B2782" s="72">
        <v>8900</v>
      </c>
      <c r="C2782" s="73" t="s">
        <v>104</v>
      </c>
      <c r="D2782" s="108">
        <f t="shared" si="3180"/>
        <v>0</v>
      </c>
      <c r="E2782" s="108">
        <f t="shared" si="3180"/>
        <v>0</v>
      </c>
      <c r="F2782" s="108">
        <f t="shared" si="3180"/>
        <v>0</v>
      </c>
      <c r="G2782" s="108">
        <f t="shared" si="3180"/>
        <v>0</v>
      </c>
      <c r="H2782" s="108">
        <f t="shared" si="3180"/>
        <v>0</v>
      </c>
      <c r="I2782" s="108">
        <f t="shared" si="3174"/>
        <v>0</v>
      </c>
      <c r="J2782" s="108">
        <f t="shared" si="3180"/>
        <v>0</v>
      </c>
    </row>
    <row r="2783" spans="1:10" ht="12" hidden="1" customHeight="1" outlineLevel="1" collapsed="1" x14ac:dyDescent="0.35">
      <c r="A2783" s="56"/>
      <c r="B2783" s="99">
        <v>9000</v>
      </c>
      <c r="C2783" s="100" t="s">
        <v>170</v>
      </c>
      <c r="D2783" s="109">
        <f t="shared" ref="D2783:J2783" si="3181">D2784</f>
        <v>0</v>
      </c>
      <c r="E2783" s="109">
        <f t="shared" si="3181"/>
        <v>0</v>
      </c>
      <c r="F2783" s="109">
        <f t="shared" si="3181"/>
        <v>0</v>
      </c>
      <c r="G2783" s="109">
        <f t="shared" si="3181"/>
        <v>0</v>
      </c>
      <c r="H2783" s="109">
        <f t="shared" si="3181"/>
        <v>0</v>
      </c>
      <c r="I2783" s="108"/>
      <c r="J2783" s="109">
        <f t="shared" si="3181"/>
        <v>0</v>
      </c>
    </row>
    <row r="2784" spans="1:10" ht="12" hidden="1" customHeight="1" outlineLevel="1" x14ac:dyDescent="0.35">
      <c r="A2784" s="56"/>
      <c r="B2784" s="72">
        <v>9200</v>
      </c>
      <c r="C2784" s="73" t="s">
        <v>171</v>
      </c>
      <c r="D2784" s="108">
        <f t="shared" ref="D2784:J2784" si="3182">+D1246+D1997</f>
        <v>0</v>
      </c>
      <c r="E2784" s="108">
        <f t="shared" si="3182"/>
        <v>0</v>
      </c>
      <c r="F2784" s="108">
        <f t="shared" si="3182"/>
        <v>0</v>
      </c>
      <c r="G2784" s="108">
        <f t="shared" si="3182"/>
        <v>0</v>
      </c>
      <c r="H2784" s="108">
        <f t="shared" si="3182"/>
        <v>0</v>
      </c>
      <c r="I2784" s="108"/>
      <c r="J2784" s="108">
        <f t="shared" si="3182"/>
        <v>0</v>
      </c>
    </row>
    <row r="2785" spans="1:10" ht="17.149999999999999" customHeight="1" collapsed="1" x14ac:dyDescent="0.35">
      <c r="A2785" s="105"/>
      <c r="B2785" s="110"/>
      <c r="C2785" s="107" t="s">
        <v>289</v>
      </c>
      <c r="D2785" s="111">
        <f t="shared" ref="D2785:F2785" si="3183">D2786+D2789+D2792</f>
        <v>1286250</v>
      </c>
      <c r="E2785" s="111">
        <f t="shared" si="3183"/>
        <v>-233833</v>
      </c>
      <c r="F2785" s="111">
        <f t="shared" si="3183"/>
        <v>1052417</v>
      </c>
      <c r="G2785" s="111">
        <f t="shared" ref="G2785:H2785" si="3184">G2786+G2789+G2792</f>
        <v>-150446</v>
      </c>
      <c r="H2785" s="111">
        <f t="shared" si="3184"/>
        <v>901971</v>
      </c>
      <c r="I2785" s="111">
        <f t="shared" ref="I2785:J2785" si="3185">I2786+I2789+I2792</f>
        <v>505512</v>
      </c>
      <c r="J2785" s="111">
        <f t="shared" si="3185"/>
        <v>1407483</v>
      </c>
    </row>
    <row r="2786" spans="1:10" ht="12" customHeight="1" x14ac:dyDescent="0.35">
      <c r="A2786" s="56"/>
      <c r="B2786" s="17">
        <v>9700</v>
      </c>
      <c r="C2786" s="18" t="s">
        <v>249</v>
      </c>
      <c r="D2786" s="19">
        <f t="shared" ref="D2786:F2786" si="3186">SUM(D2787:D2788)</f>
        <v>1028085</v>
      </c>
      <c r="E2786" s="19">
        <f t="shared" si="3186"/>
        <v>-237049</v>
      </c>
      <c r="F2786" s="19">
        <f t="shared" si="3186"/>
        <v>791036</v>
      </c>
      <c r="G2786" s="19">
        <f t="shared" ref="G2786:H2786" si="3187">SUM(G2787:G2788)</f>
        <v>-150446</v>
      </c>
      <c r="H2786" s="19">
        <f t="shared" si="3187"/>
        <v>640590</v>
      </c>
      <c r="I2786" s="19">
        <f>SUM(I2787:I2788)</f>
        <v>490430</v>
      </c>
      <c r="J2786" s="19">
        <f t="shared" ref="J2786" si="3188">SUM(J2787:J2788)</f>
        <v>1131020</v>
      </c>
    </row>
    <row r="2787" spans="1:10" ht="12" customHeight="1" x14ac:dyDescent="0.35">
      <c r="A2787" s="56"/>
      <c r="B2787" s="112" t="s">
        <v>250</v>
      </c>
      <c r="C2787" s="113" t="s">
        <v>251</v>
      </c>
      <c r="D2787" s="114">
        <v>-5817204</v>
      </c>
      <c r="E2787" s="114">
        <v>-210154</v>
      </c>
      <c r="F2787" s="114">
        <f>D2787+E2787</f>
        <v>-6027358</v>
      </c>
      <c r="G2787" s="114">
        <v>-150446</v>
      </c>
      <c r="H2787" s="114">
        <f>F2787+G2787</f>
        <v>-6177804</v>
      </c>
      <c r="I2787" s="114">
        <v>525620</v>
      </c>
      <c r="J2787" s="114">
        <f>H2787+I2787</f>
        <v>-5652184</v>
      </c>
    </row>
    <row r="2788" spans="1:10" ht="12" customHeight="1" x14ac:dyDescent="0.35">
      <c r="A2788" s="56"/>
      <c r="B2788" s="112" t="s">
        <v>252</v>
      </c>
      <c r="C2788" s="113" t="s">
        <v>253</v>
      </c>
      <c r="D2788" s="114">
        <v>6845289</v>
      </c>
      <c r="E2788" s="114">
        <v>-26895</v>
      </c>
      <c r="F2788" s="114">
        <f>D2788+E2788</f>
        <v>6818394</v>
      </c>
      <c r="G2788" s="114"/>
      <c r="H2788" s="114">
        <f>F2788+G2788</f>
        <v>6818394</v>
      </c>
      <c r="I2788" s="114">
        <v>-35190</v>
      </c>
      <c r="J2788" s="114">
        <f>H2788+I2788</f>
        <v>6783204</v>
      </c>
    </row>
    <row r="2789" spans="1:10" ht="12" hidden="1" customHeight="1" outlineLevel="1" x14ac:dyDescent="0.35">
      <c r="A2789" s="115"/>
      <c r="B2789" s="17">
        <v>9800</v>
      </c>
      <c r="C2789" s="18" t="s">
        <v>254</v>
      </c>
      <c r="D2789" s="19">
        <f t="shared" ref="D2789:F2789" si="3189">SUM(D2790:D2791)</f>
        <v>0</v>
      </c>
      <c r="E2789" s="19">
        <f t="shared" si="3189"/>
        <v>0</v>
      </c>
      <c r="F2789" s="19">
        <f t="shared" si="3189"/>
        <v>0</v>
      </c>
      <c r="G2789" s="19">
        <f t="shared" ref="G2789:H2789" si="3190">SUM(G2790:G2791)</f>
        <v>0</v>
      </c>
      <c r="H2789" s="19">
        <f t="shared" si="3190"/>
        <v>0</v>
      </c>
      <c r="I2789" s="19">
        <f t="shared" ref="I2789:J2789" si="3191">SUM(I2790:I2791)</f>
        <v>0</v>
      </c>
      <c r="J2789" s="19">
        <f t="shared" si="3191"/>
        <v>0</v>
      </c>
    </row>
    <row r="2790" spans="1:10" ht="12" hidden="1" customHeight="1" outlineLevel="1" x14ac:dyDescent="0.35">
      <c r="A2790" s="115"/>
      <c r="B2790" s="116">
        <v>9810</v>
      </c>
      <c r="C2790" s="22" t="s">
        <v>255</v>
      </c>
      <c r="D2790" s="114"/>
      <c r="E2790" s="114"/>
      <c r="F2790" s="114"/>
      <c r="G2790" s="114"/>
      <c r="H2790" s="114"/>
      <c r="I2790" s="114"/>
      <c r="J2790" s="114"/>
    </row>
    <row r="2791" spans="1:10" ht="12" hidden="1" customHeight="1" outlineLevel="1" x14ac:dyDescent="0.35">
      <c r="A2791" s="115"/>
      <c r="B2791" s="116">
        <v>9820</v>
      </c>
      <c r="C2791" s="22" t="s">
        <v>256</v>
      </c>
      <c r="D2791" s="114"/>
      <c r="E2791" s="114"/>
      <c r="F2791" s="114"/>
      <c r="G2791" s="114"/>
      <c r="H2791" s="114"/>
      <c r="I2791" s="114"/>
      <c r="J2791" s="114"/>
    </row>
    <row r="2792" spans="1:10" ht="12" customHeight="1" collapsed="1" x14ac:dyDescent="0.35">
      <c r="A2792" s="115"/>
      <c r="B2792" s="17">
        <v>9900</v>
      </c>
      <c r="C2792" s="18" t="s">
        <v>257</v>
      </c>
      <c r="D2792" s="19">
        <f t="shared" ref="D2792:F2792" si="3192">SUM(D2793:D2795)</f>
        <v>258165</v>
      </c>
      <c r="E2792" s="19">
        <f t="shared" si="3192"/>
        <v>3216</v>
      </c>
      <c r="F2792" s="19">
        <f t="shared" si="3192"/>
        <v>261381</v>
      </c>
      <c r="G2792" s="19">
        <f t="shared" ref="G2792:H2792" si="3193">SUM(G2793:G2795)</f>
        <v>0</v>
      </c>
      <c r="H2792" s="19">
        <f t="shared" si="3193"/>
        <v>261381</v>
      </c>
      <c r="I2792" s="19">
        <f t="shared" ref="I2792:J2792" si="3194">SUM(I2793:I2795)</f>
        <v>15082</v>
      </c>
      <c r="J2792" s="19">
        <f t="shared" si="3194"/>
        <v>276463</v>
      </c>
    </row>
    <row r="2793" spans="1:10" ht="12" customHeight="1" x14ac:dyDescent="0.35">
      <c r="A2793" s="115"/>
      <c r="B2793" s="112" t="s">
        <v>258</v>
      </c>
      <c r="C2793" s="22" t="s">
        <v>259</v>
      </c>
      <c r="D2793" s="114">
        <v>258165</v>
      </c>
      <c r="E2793" s="114">
        <v>3216</v>
      </c>
      <c r="F2793" s="114">
        <f>D2793+E2793</f>
        <v>261381</v>
      </c>
      <c r="G2793" s="114"/>
      <c r="H2793" s="114">
        <f>F2793+G2793</f>
        <v>261381</v>
      </c>
      <c r="I2793" s="114">
        <v>15082</v>
      </c>
      <c r="J2793" s="114">
        <f>H2793+I2793</f>
        <v>276463</v>
      </c>
    </row>
    <row r="2794" spans="1:10" ht="12" hidden="1" customHeight="1" outlineLevel="1" x14ac:dyDescent="0.35">
      <c r="A2794" s="115"/>
      <c r="B2794" s="116">
        <v>9930</v>
      </c>
      <c r="C2794" s="37" t="s">
        <v>260</v>
      </c>
      <c r="D2794" s="114"/>
      <c r="E2794" s="114"/>
      <c r="F2794" s="114"/>
      <c r="G2794" s="114"/>
      <c r="H2794" s="114"/>
      <c r="I2794" s="114"/>
      <c r="J2794" s="114"/>
    </row>
    <row r="2795" spans="1:10" ht="12" hidden="1" customHeight="1" outlineLevel="1" x14ac:dyDescent="0.35">
      <c r="A2795" s="115"/>
      <c r="B2795" s="117">
        <v>9950</v>
      </c>
      <c r="C2795" s="22" t="s">
        <v>261</v>
      </c>
      <c r="D2795" s="114"/>
      <c r="E2795" s="114"/>
      <c r="F2795" s="114"/>
      <c r="G2795" s="114"/>
      <c r="H2795" s="114"/>
      <c r="I2795" s="114"/>
      <c r="J2795" s="114"/>
    </row>
    <row r="2796" spans="1:10" ht="17.149999999999999" customHeight="1" collapsed="1" x14ac:dyDescent="0.35">
      <c r="A2796" s="118"/>
      <c r="B2796" s="119"/>
      <c r="C2796" s="120" t="s">
        <v>262</v>
      </c>
      <c r="D2796" s="121">
        <f t="shared" ref="D2796:J2796" si="3195">D53+D2785</f>
        <v>127311499</v>
      </c>
      <c r="E2796" s="121">
        <f t="shared" si="3195"/>
        <v>12061</v>
      </c>
      <c r="F2796" s="121">
        <f t="shared" si="3195"/>
        <v>127323560</v>
      </c>
      <c r="G2796" s="121">
        <f t="shared" si="3195"/>
        <v>705234</v>
      </c>
      <c r="H2796" s="121">
        <f t="shared" si="3195"/>
        <v>128028794</v>
      </c>
      <c r="I2796" s="121">
        <f t="shared" si="3195"/>
        <v>1706904</v>
      </c>
      <c r="J2796" s="121">
        <f t="shared" si="3195"/>
        <v>129735698</v>
      </c>
    </row>
    <row r="2797" spans="1:10" ht="12.75" customHeight="1" x14ac:dyDescent="0.35">
      <c r="A2797" s="122"/>
      <c r="B2797" s="123"/>
      <c r="C2797" s="124" t="s">
        <v>263</v>
      </c>
      <c r="D2797" s="125">
        <v>8844636</v>
      </c>
      <c r="E2797" s="125"/>
      <c r="F2797" s="125">
        <f>D2797+E2797</f>
        <v>8844636</v>
      </c>
      <c r="G2797" s="125"/>
      <c r="H2797" s="125">
        <f>F2797+G2797</f>
        <v>8844636</v>
      </c>
      <c r="I2797" s="125"/>
      <c r="J2797" s="125">
        <f>H2797+I2797</f>
        <v>8844636</v>
      </c>
    </row>
    <row r="2798" spans="1:10" ht="12.75" customHeight="1" x14ac:dyDescent="0.35">
      <c r="A2798" s="126"/>
      <c r="B2798" s="127"/>
      <c r="C2798" s="128" t="s">
        <v>264</v>
      </c>
      <c r="D2798" s="129">
        <f t="shared" ref="D2798:I2798" si="3196">D2797+D12-D2796</f>
        <v>14384</v>
      </c>
      <c r="E2798" s="129">
        <f t="shared" si="3196"/>
        <v>29533</v>
      </c>
      <c r="F2798" s="129">
        <f t="shared" si="3196"/>
        <v>43917</v>
      </c>
      <c r="G2798" s="129">
        <f t="shared" si="3196"/>
        <v>-8679</v>
      </c>
      <c r="H2798" s="129">
        <f>H2797+H12-H2796</f>
        <v>35238</v>
      </c>
      <c r="I2798" s="129">
        <f t="shared" si="3196"/>
        <v>106565</v>
      </c>
      <c r="J2798" s="129">
        <f>J2797+J12-J2796</f>
        <v>141803</v>
      </c>
    </row>
    <row r="2799" spans="1:10" x14ac:dyDescent="0.35">
      <c r="A2799" s="130"/>
      <c r="B2799" s="130"/>
      <c r="C2799" s="131"/>
      <c r="D2799" s="132"/>
      <c r="E2799" s="132"/>
      <c r="F2799" s="132"/>
      <c r="G2799" s="132"/>
      <c r="H2799" s="132"/>
      <c r="I2799" s="132"/>
      <c r="J2799" s="132"/>
    </row>
    <row r="2800" spans="1:10" x14ac:dyDescent="0.35">
      <c r="A2800" s="130"/>
      <c r="B2800" s="130"/>
      <c r="C2800" s="131"/>
      <c r="D2800" s="132"/>
      <c r="E2800" s="132"/>
      <c r="F2800" s="132"/>
      <c r="G2800" s="132"/>
      <c r="H2800" s="132"/>
      <c r="I2800" s="132"/>
      <c r="J2800" s="132"/>
    </row>
    <row r="2801" spans="1:10" x14ac:dyDescent="0.35">
      <c r="A2801" s="130"/>
      <c r="B2801" s="130"/>
      <c r="C2801" s="131"/>
      <c r="D2801" s="132"/>
      <c r="E2801" s="132"/>
      <c r="F2801" s="132"/>
      <c r="G2801" s="132"/>
      <c r="H2801" s="132"/>
      <c r="I2801" s="132"/>
      <c r="J2801" s="132"/>
    </row>
    <row r="2802" spans="1:10" x14ac:dyDescent="0.35">
      <c r="A2802" s="130"/>
      <c r="B2802" s="130"/>
      <c r="C2802" s="131"/>
      <c r="D2802" s="132"/>
      <c r="E2802" s="132"/>
      <c r="F2802" s="132"/>
      <c r="G2802" s="132"/>
      <c r="H2802" s="132"/>
      <c r="I2802" s="132"/>
      <c r="J2802" s="132"/>
    </row>
    <row r="2803" spans="1:10" x14ac:dyDescent="0.35">
      <c r="A2803" s="130"/>
      <c r="B2803" s="130"/>
      <c r="C2803" s="131"/>
      <c r="D2803" s="132"/>
      <c r="E2803" s="132"/>
      <c r="F2803" s="132"/>
      <c r="G2803" s="132"/>
      <c r="H2803" s="132"/>
      <c r="I2803" s="132"/>
      <c r="J2803" s="132"/>
    </row>
    <row r="2804" spans="1:10" x14ac:dyDescent="0.35">
      <c r="A2804" s="130"/>
      <c r="B2804" s="130"/>
      <c r="C2804" s="131"/>
      <c r="D2804" s="132"/>
      <c r="E2804" s="132"/>
      <c r="F2804" s="132"/>
      <c r="G2804" s="132"/>
      <c r="H2804" s="132"/>
      <c r="I2804" s="132"/>
      <c r="J2804" s="132"/>
    </row>
    <row r="2805" spans="1:10" x14ac:dyDescent="0.35">
      <c r="A2805" s="130"/>
      <c r="B2805" s="130"/>
      <c r="C2805" s="131"/>
      <c r="D2805" s="132"/>
      <c r="E2805" s="132"/>
      <c r="F2805" s="132"/>
      <c r="G2805" s="132"/>
      <c r="H2805" s="132"/>
      <c r="I2805" s="132"/>
      <c r="J2805" s="132"/>
    </row>
    <row r="2806" spans="1:10" x14ac:dyDescent="0.35">
      <c r="A2806" s="130"/>
      <c r="B2806" s="130"/>
      <c r="C2806" s="131"/>
      <c r="D2806" s="132"/>
      <c r="E2806" s="132"/>
      <c r="F2806" s="132"/>
      <c r="G2806" s="132"/>
      <c r="H2806" s="132"/>
      <c r="I2806" s="132"/>
      <c r="J2806" s="132"/>
    </row>
    <row r="2807" spans="1:10" x14ac:dyDescent="0.35">
      <c r="A2807" s="130"/>
      <c r="B2807" s="130"/>
      <c r="C2807" s="131"/>
      <c r="D2807" s="132"/>
      <c r="E2807" s="132"/>
      <c r="F2807" s="132"/>
      <c r="G2807" s="132"/>
      <c r="H2807" s="132"/>
      <c r="I2807" s="132"/>
      <c r="J2807" s="132"/>
    </row>
    <row r="2808" spans="1:10" x14ac:dyDescent="0.35">
      <c r="A2808" s="130"/>
      <c r="B2808" s="130"/>
      <c r="C2808" s="131"/>
      <c r="D2808" s="132"/>
      <c r="E2808" s="132"/>
      <c r="F2808" s="132"/>
      <c r="G2808" s="132"/>
      <c r="H2808" s="132"/>
      <c r="I2808" s="132"/>
      <c r="J2808" s="132"/>
    </row>
    <row r="2809" spans="1:10" x14ac:dyDescent="0.35">
      <c r="A2809" s="130"/>
      <c r="B2809" s="130"/>
      <c r="C2809" s="131"/>
      <c r="D2809" s="132"/>
      <c r="E2809" s="132"/>
      <c r="F2809" s="132"/>
      <c r="G2809" s="132"/>
      <c r="H2809" s="132"/>
      <c r="I2809" s="132"/>
      <c r="J2809" s="132"/>
    </row>
    <row r="2810" spans="1:10" x14ac:dyDescent="0.35">
      <c r="C2810" s="131"/>
      <c r="D2810" s="132"/>
      <c r="E2810" s="132"/>
      <c r="F2810" s="132"/>
      <c r="G2810" s="132"/>
      <c r="H2810" s="132"/>
      <c r="I2810" s="132"/>
      <c r="J2810" s="132"/>
    </row>
    <row r="2811" spans="1:10" x14ac:dyDescent="0.35">
      <c r="C2811" s="131"/>
      <c r="D2811" s="132"/>
      <c r="E2811" s="132"/>
      <c r="F2811" s="132"/>
      <c r="G2811" s="132"/>
      <c r="H2811" s="132"/>
      <c r="I2811" s="132"/>
      <c r="J2811" s="132"/>
    </row>
    <row r="2812" spans="1:10" x14ac:dyDescent="0.35">
      <c r="C2812" s="131"/>
      <c r="D2812" s="132"/>
      <c r="E2812" s="132"/>
      <c r="F2812" s="132"/>
      <c r="G2812" s="132"/>
      <c r="H2812" s="132"/>
      <c r="I2812" s="132"/>
      <c r="J2812" s="132"/>
    </row>
    <row r="2813" spans="1:10" x14ac:dyDescent="0.35">
      <c r="C2813" s="131"/>
      <c r="D2813" s="132"/>
      <c r="E2813" s="132"/>
      <c r="F2813" s="132"/>
      <c r="G2813" s="132"/>
      <c r="H2813" s="132"/>
      <c r="I2813" s="132"/>
      <c r="J2813" s="132"/>
    </row>
    <row r="2814" spans="1:10" x14ac:dyDescent="0.35">
      <c r="C2814" s="131"/>
      <c r="D2814" s="132"/>
      <c r="E2814" s="132"/>
      <c r="F2814" s="132"/>
      <c r="G2814" s="132"/>
      <c r="H2814" s="132"/>
      <c r="I2814" s="132"/>
      <c r="J2814" s="132"/>
    </row>
  </sheetData>
  <mergeCells count="3">
    <mergeCell ref="A6:D6"/>
    <mergeCell ref="A7:D7"/>
    <mergeCell ref="C3:J3"/>
  </mergeCells>
  <pageMargins left="0.31496062992125984" right="0.31496062992125984" top="0.74803149606299213" bottom="0.74803149606299213" header="0.31496062992125984" footer="0.31496062992125984"/>
  <pageSetup paperSize="9" scale="70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Sandra Zērande</cp:lastModifiedBy>
  <cp:lastPrinted>2026-09-21T05:47:39Z</cp:lastPrinted>
  <dcterms:created xsi:type="dcterms:W3CDTF">2026-04-22T17:07:29Z</dcterms:created>
  <dcterms:modified xsi:type="dcterms:W3CDTF">2026-09-25T07:14:47Z</dcterms:modified>
</cp:coreProperties>
</file>