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69" activeTab="0"/>
  </bookViews>
  <sheets>
    <sheet name="SAI" sheetId="1" r:id="rId1"/>
  </sheets>
  <definedNames>
    <definedName name="Excel_BuiltIn_Print_Titles_1">'SAI'!$A$8:$IL$11</definedName>
    <definedName name="_xlnm.Print_Area" localSheetId="0">'SAI'!$B:$O</definedName>
    <definedName name="_xlnm.Print_Titles" localSheetId="0">'SAI'!$8:$11</definedName>
  </definedNames>
  <calcPr fullCalcOnLoad="1"/>
</workbook>
</file>

<file path=xl/sharedStrings.xml><?xml version="1.0" encoding="utf-8"?>
<sst xmlns="http://schemas.openxmlformats.org/spreadsheetml/2006/main" count="209" uniqueCount="101">
  <si>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</si>
  <si>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</si>
  <si>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</si>
  <si>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</si>
  <si>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</si>
  <si>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</si>
  <si>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</si>
  <si>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</si>
  <si>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</si>
  <si>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</si>
  <si>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</si>
  <si>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</si>
  <si>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</si>
  <si>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</si>
  <si>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</si>
  <si>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</si>
  <si>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</si>
  <si>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</si>
  <si>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</si>
  <si>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</si>
  <si>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</si>
  <si>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</si>
  <si>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03</t>
  </si>
  <si>
    <t>Valsts kase</t>
  </si>
  <si>
    <t>S13 01 00</t>
  </si>
  <si>
    <t xml:space="preserve">Investīciju projektu īstenošanai (saistību pārjaunojums) </t>
  </si>
  <si>
    <t>19.06.2018</t>
  </si>
  <si>
    <t>09</t>
  </si>
  <si>
    <t>Jaunsilavas ciema daudzdzīvokļu māju iekšpagalma un skolas piebraucamo ceļu atjaunošana Jaunsilavās, Turku pagastā, Līvānu novadā un Jaunatnes un Mehanizatoru ielas atjaunošana Rudzātos, Rudzātu pagastā, Līvānu novadā</t>
  </si>
  <si>
    <t>22.10.2015</t>
  </si>
  <si>
    <t>Līvānu pilsētas ielas pārbūve uzņēmējdarbības attīstības veicināšanai</t>
  </si>
  <si>
    <t>23.09.2016</t>
  </si>
  <si>
    <t>Projekta "Līvānu 1.vidussskolas peldbaseina jaunbūve un sporta zāles-angāra pārbūve Rīgas ielā 101, Līvānos, Līvānu novadā" daļas, kas saistīta ar izglītības funkcijas nodrošināšanu, īstenošanai</t>
  </si>
  <si>
    <t>10.05.2017</t>
  </si>
  <si>
    <t>Prioritārā investīciju projekta "Līvānu 1.vidussskolas peldbaseina jaunbūve un sporta zāles-angāra pārbūve Rīgas ielā 101, Līvānos, Līvānu novadā" daļas īstenošanai</t>
  </si>
  <si>
    <t>Jersikas kultūras un sabiedriskā centra ēkas aktu zāles vienkāršotai atjaunošanai</t>
  </si>
  <si>
    <t>26.05.2017</t>
  </si>
  <si>
    <t>Ceļu un to kompleksa investīciju projekts "Krasta, Rožu un Kalna ielu atjaunošana Sutros, Sutru pagastā, Līvānu novadā"</t>
  </si>
  <si>
    <t>15.06.2017</t>
  </si>
  <si>
    <t>Bērzu un Jaunatnes ielu atjaunošana Jaunsuilavās, Turku pagastā, Līvānu novadā</t>
  </si>
  <si>
    <t>21.09.2017</t>
  </si>
  <si>
    <t>Līvānu 1.vidusskolas mācību vides uzlabošana</t>
  </si>
  <si>
    <t>31.10.2017</t>
  </si>
  <si>
    <t>Prioritārā investīciju projekta "Kaiju ielas, Līvānos, Līvānu novadā atjaunošana" īstenošanai</t>
  </si>
  <si>
    <t>06.04.2018</t>
  </si>
  <si>
    <t>Rožupes estrādes pārbūve</t>
  </si>
  <si>
    <t>03.05.2018</t>
  </si>
  <si>
    <t>Publiskās infrastruktūras kvalitātes uzlabošana Līvānu industriālās zonas sasniedzamībai un uzņēmējdarbības attīstības veicināšanai</t>
  </si>
  <si>
    <t>18.07.2018</t>
  </si>
  <si>
    <t>Publiskās infrastruktūras kvalitātes uzlabošana Līvānu industriālajā zonā uzņēmējdarbības attīstības veicināšanai</t>
  </si>
  <si>
    <t>SIA "Līvānu dzīvokļu un komunālā saimniecība" pamatkapitāla palielināšanai KF projekta "Līvānu ūdenssaimniecības attīstības III kārta" īstenošanai</t>
  </si>
  <si>
    <t>03.08.2018</t>
  </si>
  <si>
    <t>Līvānu novada pašvaldības ēku pārbūve un energoefektivitātes paaugstināšana - 3.kārta</t>
  </si>
  <si>
    <t>29.08.2018</t>
  </si>
  <si>
    <t>Pagasta ceļa pārbūve uzņēmējdarbības attīstības veicināšanai lauku teritorijā</t>
  </si>
  <si>
    <t>18.09.2019</t>
  </si>
  <si>
    <t>Līvānu pilsētas ielas pārbūve uzņēmējdarbības attīstības veicināšanai Līvānu industriālajā zonā Nr. 2</t>
  </si>
  <si>
    <t>26.03.2020</t>
  </si>
  <si>
    <t>Pašvaldības SIA "Līvānu dzīvokļu un komunālā saimniecība" pamatkapitāla palielināšanai KF projekta "Līvānu ūdenssaimniecības attīstības III kārta" īstenošanai</t>
  </si>
  <si>
    <t>15.04.2020</t>
  </si>
  <si>
    <t>Ielu pārbūve Līvānos, Līvānu novadā</t>
  </si>
  <si>
    <t>03.06.2021</t>
  </si>
  <si>
    <t>Līvānu novada pašvaldības ēkas pārbūve un energoefektivitātes paaugstināšana - 4.kārta</t>
  </si>
  <si>
    <t>30.07.2021</t>
  </si>
  <si>
    <t>Līvānu industriālās zonas infrastruktūras pielāgošana jaunu uzņēmumu izvietošanai un uzņēmējdarbības attīstības veicināšanai 2.kārta</t>
  </si>
  <si>
    <t>Līvānu novada pilsētas ielas un pagasta ceļu pārbūve</t>
  </si>
  <si>
    <t>01.10.2021</t>
  </si>
  <si>
    <t>Budžeta un finanšu vadībai</t>
  </si>
  <si>
    <t>05.07.2022</t>
  </si>
  <si>
    <t>Projekta "Līvānu pilsētas iepas un pagasta ceļu pārbūve" investīciju īstenošanai</t>
  </si>
  <si>
    <t>Prioritāra investīciju projekta "Pašvaldības autoceļu atjaunošana/pārbūve, Rožupes pagastā, Līvānu novadā"' īstenošanai</t>
  </si>
  <si>
    <t>12.08.2022</t>
  </si>
  <si>
    <t>Prioritārais investīciju projekts "Ielu pārbūve Līvānos, Līvānu novadā"</t>
  </si>
  <si>
    <t>01.06.2023</t>
  </si>
  <si>
    <t>KOPĀ:</t>
  </si>
  <si>
    <t>x</t>
  </si>
  <si>
    <t>Galvojumi</t>
  </si>
  <si>
    <t>9560</t>
  </si>
  <si>
    <t>Finanšu ministrija</t>
  </si>
  <si>
    <t>S13 01 00</t>
  </si>
  <si>
    <t>Projekts "Ūdenssaimniecības pakalpojumu attīstība Līvānos, II kārta"</t>
  </si>
  <si>
    <t>31.07.2012</t>
  </si>
  <si>
    <t>Projekts "Līvānu ūdenssaimniecības attīstības III kārta"</t>
  </si>
  <si>
    <t>29.09.2017</t>
  </si>
  <si>
    <t>Projekts "Līvānu pilsētas Baznīcas ielas ūdensapgādes izbūve"</t>
  </si>
  <si>
    <t>29.11.2019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</si>
  <si>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</si>
  <si>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</si>
  <si>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</si>
  <si>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</si>
  <si>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Līvānu novada pašvaldības domes</t>
  </si>
  <si>
    <t>06.09.2023.</t>
  </si>
  <si>
    <t>Prioritārais investīciju projekts "Apvienotā velo un gājēju celiņa izbūve Rīgas ielā, Līvānos, Līvānu novadā"</t>
  </si>
  <si>
    <t>Atbalstītie aizņēmumi</t>
  </si>
  <si>
    <t>Atbalstītie aizņēmumi kopā:</t>
  </si>
  <si>
    <t>7. pielikums</t>
  </si>
  <si>
    <t>2023. gada 26. oktobra saistošajiem noteikumiem Nr. 7</t>
  </si>
  <si>
    <t>"Grozījumi Līvānu novada domes 2023. gada 27. aprīļa saistošajos noteikumos Nr. 2</t>
  </si>
  <si>
    <t>"Līvānu novada pašvaldības budžets 2023. gadam""</t>
  </si>
  <si>
    <t>Līvānu novada pašvaldības 2023. gada saistību apmērs saimnieciskajā gadā un turpmākajos gados</t>
  </si>
  <si>
    <r>
      <t xml:space="preserve">Līvānu novada domes priekšsēdētāja vietniece </t>
    </r>
    <r>
      <rPr>
        <i/>
        <sz val="12"/>
        <rFont val="Times New Roman"/>
        <family val="1"/>
      </rPr>
      <t>G. Kraukle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</si>
</sst>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_-&quot;Ls &quot;* #,##0.00_-;&quot;-Ls &quot;* #,##0.00_-;_-&quot;Ls &quot;* \-??_-;_-@_-"/>
    <numFmt numFmtId="173" formatCode="0\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7" borderId="0" applyNumberFormat="0" applyBorder="0" applyAlignment="0" applyProtection="0"/>
    <xf numFmtId="0" fontId="33" fillId="27" borderId="0" applyNumberFormat="0" applyBorder="0" applyAlignment="0" applyProtection="0"/>
    <xf numFmtId="0" fontId="2" fillId="19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33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34" fillId="40" borderId="0" applyNumberFormat="0" applyBorder="0" applyAlignment="0" applyProtection="0"/>
    <xf numFmtId="0" fontId="2" fillId="29" borderId="0" applyNumberFormat="0" applyBorder="0" applyAlignment="0" applyProtection="0"/>
    <xf numFmtId="0" fontId="34" fillId="41" borderId="0" applyNumberFormat="0" applyBorder="0" applyAlignment="0" applyProtection="0"/>
    <xf numFmtId="0" fontId="2" fillId="3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5" borderId="0" applyNumberFormat="0" applyBorder="0" applyAlignment="0" applyProtection="0"/>
    <xf numFmtId="0" fontId="36" fillId="45" borderId="1" applyNumberFormat="0" applyAlignment="0" applyProtection="0"/>
    <xf numFmtId="0" fontId="4" fillId="46" borderId="2" applyNumberFormat="0" applyAlignment="0" applyProtection="0"/>
    <xf numFmtId="0" fontId="37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7" fillId="7" borderId="0" applyNumberFormat="0" applyBorder="0" applyAlignment="0" applyProtection="0"/>
    <xf numFmtId="0" fontId="40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7" applyNumberFormat="0" applyFill="0" applyAlignment="0" applyProtection="0"/>
    <xf numFmtId="0" fontId="9" fillId="0" borderId="8" applyNumberFormat="0" applyFill="0" applyAlignment="0" applyProtection="0"/>
    <xf numFmtId="0" fontId="42" fillId="0" borderId="9" applyNumberFormat="0" applyFill="0" applyAlignment="0" applyProtection="0"/>
    <xf numFmtId="0" fontId="10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50" borderId="1" applyNumberFormat="0" applyAlignment="0" applyProtection="0"/>
    <xf numFmtId="0" fontId="11" fillId="13" borderId="2" applyNumberFormat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6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173" fontId="18" fillId="46" borderId="0" applyBorder="0" applyProtection="0">
      <alignment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0" fillId="55" borderId="0" xfId="148" applyFont="1" applyFill="1" applyBorder="1" applyAlignment="1" applyProtection="1">
      <alignment vertical="center"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0" fontId="24" fillId="0" borderId="0" xfId="148" applyFont="1" applyAlignment="1" applyProtection="1">
      <alignment horizontal="right"/>
      <protection locked="0"/>
    </xf>
    <xf numFmtId="0" fontId="20" fillId="55" borderId="0" xfId="148" applyFont="1" applyFill="1" applyBorder="1" applyAlignment="1" applyProtection="1">
      <alignment horizontal="center" vertical="center" wrapText="1"/>
      <protection/>
    </xf>
    <xf numFmtId="0" fontId="25" fillId="0" borderId="19" xfId="148" applyFont="1" applyFill="1" applyBorder="1" applyAlignment="1" applyProtection="1">
      <alignment horizontal="center" vertical="center" wrapText="1"/>
      <protection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3" fillId="0" borderId="0" xfId="148" applyFont="1" applyFill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5" fillId="55" borderId="0" xfId="148" applyFont="1" applyFill="1" applyBorder="1" applyAlignment="1" applyProtection="1">
      <alignment horizontal="center" vertical="center" wrapText="1"/>
      <protection/>
    </xf>
    <xf numFmtId="49" fontId="25" fillId="0" borderId="19" xfId="148" applyNumberFormat="1" applyFont="1" applyBorder="1" applyAlignment="1" applyProtection="1">
      <alignment horizontal="center" wrapText="1"/>
      <protection/>
    </xf>
    <xf numFmtId="0" fontId="25" fillId="0" borderId="19" xfId="148" applyFont="1" applyFill="1" applyBorder="1" applyAlignment="1" applyProtection="1">
      <alignment horizontal="center" wrapText="1"/>
      <protection/>
    </xf>
    <xf numFmtId="0" fontId="25" fillId="0" borderId="19" xfId="148" applyFont="1" applyBorder="1" applyAlignment="1" applyProtection="1">
      <alignment horizontal="center" wrapText="1"/>
      <protection/>
    </xf>
    <xf numFmtId="0" fontId="25" fillId="0" borderId="0" xfId="148" applyFont="1" applyFill="1" applyBorder="1" applyAlignment="1" applyProtection="1">
      <alignment horizontal="center"/>
      <protection/>
    </xf>
    <xf numFmtId="0" fontId="25" fillId="0" borderId="0" xfId="148" applyFont="1" applyBorder="1" applyAlignment="1" applyProtection="1">
      <alignment horizontal="center" wrapText="1"/>
      <protection/>
    </xf>
    <xf numFmtId="49" fontId="25" fillId="0" borderId="0" xfId="148" applyNumberFormat="1" applyFont="1" applyBorder="1" applyAlignment="1" applyProtection="1">
      <alignment horizontal="center" wrapText="1"/>
      <protection/>
    </xf>
    <xf numFmtId="49" fontId="26" fillId="0" borderId="20" xfId="148" applyNumberFormat="1" applyFont="1" applyBorder="1" applyAlignment="1" applyProtection="1">
      <alignment wrapText="1"/>
      <protection/>
    </xf>
    <xf numFmtId="49" fontId="22" fillId="0" borderId="0" xfId="148" applyNumberFormat="1" applyFont="1" applyBorder="1" applyAlignment="1" applyProtection="1">
      <alignment horizontal="left" wrapText="1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5" fillId="0" borderId="19" xfId="148" applyNumberFormat="1" applyFont="1" applyFill="1" applyBorder="1" applyAlignment="1" applyProtection="1">
      <alignment horizontal="right" vertical="center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 locked="0"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55" borderId="0" xfId="148" applyFont="1" applyFill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horizontal="center" vertical="center" wrapText="1"/>
      <protection locked="0"/>
    </xf>
    <xf numFmtId="49" fontId="20" fillId="0" borderId="0" xfId="148" applyNumberFormat="1" applyFont="1" applyBorder="1" applyAlignment="1" applyProtection="1">
      <alignment wrapText="1"/>
      <protection locked="0"/>
    </xf>
    <xf numFmtId="0" fontId="20" fillId="0" borderId="0" xfId="148" applyFont="1" applyFill="1" applyBorder="1" applyAlignment="1" applyProtection="1">
      <alignment horizontal="right" vertical="center" wrapText="1"/>
      <protection locked="0"/>
    </xf>
    <xf numFmtId="0" fontId="20" fillId="0" borderId="0" xfId="148" applyFont="1" applyFill="1" applyBorder="1" applyAlignment="1" applyProtection="1">
      <alignment horizontal="right" wrapText="1"/>
      <protection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6" fillId="0" borderId="0" xfId="148" applyNumberFormat="1" applyFont="1" applyBorder="1" applyAlignment="1" applyProtection="1">
      <alignment horizontal="left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 locked="0"/>
    </xf>
    <xf numFmtId="0" fontId="25" fillId="0" borderId="0" xfId="148" applyFont="1" applyFill="1" applyBorder="1" applyAlignment="1" applyProtection="1">
      <alignment horizontal="right" wrapText="1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21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Border="1" applyAlignment="1" applyProtection="1">
      <alignment horizontal="center" vertical="center" wrapText="1"/>
      <protection locked="0"/>
    </xf>
    <xf numFmtId="49" fontId="25" fillId="0" borderId="0" xfId="148" applyNumberFormat="1" applyFont="1" applyBorder="1" applyAlignment="1" applyProtection="1">
      <alignment wrapText="1"/>
      <protection locked="0"/>
    </xf>
    <xf numFmtId="0" fontId="25" fillId="0" borderId="20" xfId="148" applyFont="1" applyFill="1" applyBorder="1" applyAlignment="1" applyProtection="1">
      <alignment horizontal="right" wrapText="1"/>
      <protection/>
    </xf>
    <xf numFmtId="49" fontId="2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148" applyNumberFormat="1" applyFont="1" applyFill="1" applyBorder="1" applyAlignment="1" applyProtection="1">
      <alignment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6" fillId="0" borderId="0" xfId="148" applyNumberFormat="1" applyFont="1" applyFill="1" applyBorder="1" applyAlignment="1" applyProtection="1">
      <alignment vertical="center" wrapText="1"/>
      <protection locked="0"/>
    </xf>
    <xf numFmtId="0" fontId="25" fillId="0" borderId="20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/>
    </xf>
    <xf numFmtId="4" fontId="25" fillId="0" borderId="19" xfId="148" applyNumberFormat="1" applyFont="1" applyFill="1" applyBorder="1" applyAlignment="1" applyProtection="1">
      <alignment horizontal="right" vertical="center" wrapText="1"/>
      <protection/>
    </xf>
    <xf numFmtId="0" fontId="25" fillId="0" borderId="19" xfId="148" applyFont="1" applyFill="1" applyBorder="1" applyAlignment="1" applyProtection="1">
      <alignment horizontal="right" vertical="center" wrapText="1"/>
      <protection/>
    </xf>
    <xf numFmtId="49" fontId="25" fillId="0" borderId="0" xfId="148" applyNumberFormat="1" applyFont="1" applyFill="1" applyBorder="1" applyAlignment="1" applyProtection="1">
      <alignment wrapText="1"/>
      <protection locked="0"/>
    </xf>
    <xf numFmtId="49" fontId="25" fillId="0" borderId="0" xfId="148" applyNumberFormat="1" applyFont="1" applyBorder="1" applyAlignment="1" applyProtection="1">
      <alignment vertical="center" wrapText="1"/>
      <protection locked="0"/>
    </xf>
    <xf numFmtId="49" fontId="24" fillId="0" borderId="0" xfId="148" applyNumberFormat="1" applyFont="1" applyAlignment="1" applyProtection="1">
      <alignment vertical="center" wrapText="1"/>
      <protection/>
    </xf>
    <xf numFmtId="0" fontId="24" fillId="0" borderId="24" xfId="148" applyFont="1" applyBorder="1" applyAlignment="1" applyProtection="1">
      <alignment vertical="center"/>
      <protection locked="0"/>
    </xf>
    <xf numFmtId="0" fontId="25" fillId="0" borderId="20" xfId="148" applyFont="1" applyBorder="1" applyAlignment="1" applyProtection="1">
      <alignment vertical="center"/>
      <protection locked="0"/>
    </xf>
    <xf numFmtId="0" fontId="25" fillId="0" borderId="25" xfId="148" applyFont="1" applyBorder="1" applyAlignment="1" applyProtection="1">
      <alignment vertical="center"/>
      <protection/>
    </xf>
    <xf numFmtId="0" fontId="25" fillId="0" borderId="0" xfId="148" applyFont="1" applyBorder="1" applyAlignment="1" applyProtection="1">
      <alignment vertical="center"/>
      <protection/>
    </xf>
    <xf numFmtId="0" fontId="25" fillId="0" borderId="26" xfId="148" applyFont="1" applyBorder="1" applyAlignment="1" applyProtection="1">
      <alignment vertical="center"/>
      <protection/>
    </xf>
    <xf numFmtId="3" fontId="26" fillId="55" borderId="27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Fill="1" applyBorder="1" applyProtection="1">
      <alignment/>
      <protection locked="0"/>
    </xf>
    <xf numFmtId="49" fontId="20" fillId="0" borderId="0" xfId="148" applyNumberFormat="1" applyFont="1" applyBorder="1" applyProtection="1">
      <alignment/>
      <protection locked="0"/>
    </xf>
    <xf numFmtId="49" fontId="27" fillId="0" borderId="0" xfId="148" applyNumberFormat="1" applyFont="1" applyProtection="1">
      <alignment/>
      <protection locked="0"/>
    </xf>
    <xf numFmtId="0" fontId="27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49" fontId="20" fillId="0" borderId="0" xfId="148" applyNumberFormat="1" applyFont="1" applyProtection="1">
      <alignment/>
      <protection/>
    </xf>
    <xf numFmtId="3" fontId="25" fillId="0" borderId="0" xfId="148" applyNumberFormat="1" applyFont="1" applyBorder="1" applyAlignment="1" applyProtection="1">
      <alignment horizontal="center" wrapText="1"/>
      <protection/>
    </xf>
    <xf numFmtId="49" fontId="26" fillId="0" borderId="0" xfId="148" applyNumberFormat="1" applyFont="1" applyBorder="1" applyAlignment="1" applyProtection="1">
      <alignment horizontal="left" vertical="center" wrapText="1"/>
      <protection locked="0"/>
    </xf>
    <xf numFmtId="3" fontId="26" fillId="0" borderId="0" xfId="148" applyNumberFormat="1" applyFont="1" applyFill="1" applyBorder="1" applyAlignment="1" applyProtection="1">
      <alignment horizontal="right" vertical="center" wrapText="1"/>
      <protection/>
    </xf>
    <xf numFmtId="3" fontId="26" fillId="0" borderId="19" xfId="148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 vertical="center"/>
    </xf>
    <xf numFmtId="49" fontId="20" fillId="0" borderId="0" xfId="148" applyNumberFormat="1" applyFont="1" applyBorder="1" applyAlignment="1" applyProtection="1">
      <alignment vertical="top" wrapText="1"/>
      <protection/>
    </xf>
    <xf numFmtId="0" fontId="20" fillId="0" borderId="0" xfId="148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5" fillId="0" borderId="19" xfId="148" applyFont="1" applyBorder="1" applyAlignment="1" applyProtection="1">
      <alignment horizontal="center" wrapText="1"/>
      <protection locked="0"/>
    </xf>
    <xf numFmtId="49" fontId="21" fillId="0" borderId="0" xfId="0" applyNumberFormat="1" applyFont="1" applyAlignment="1">
      <alignment horizontal="center" vertical="center" wrapText="1"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5" fillId="0" borderId="19" xfId="148" applyNumberFormat="1" applyFont="1" applyBorder="1" applyAlignment="1" applyProtection="1">
      <alignment horizontal="left" vertical="center" wrapText="1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/>
    </xf>
    <xf numFmtId="49" fontId="25" fillId="0" borderId="19" xfId="149" applyNumberFormat="1" applyFont="1" applyFill="1" applyBorder="1" applyAlignment="1">
      <alignment horizontal="center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/>
    </xf>
    <xf numFmtId="0" fontId="20" fillId="0" borderId="0" xfId="148" applyFont="1" applyAlignment="1" applyProtection="1">
      <alignment horizontal="right"/>
      <protection locked="0"/>
    </xf>
    <xf numFmtId="49" fontId="27" fillId="0" borderId="0" xfId="148" applyNumberFormat="1" applyFont="1" applyAlignment="1" applyProtection="1">
      <alignment/>
      <protection/>
    </xf>
    <xf numFmtId="49" fontId="20" fillId="0" borderId="0" xfId="148" applyNumberFormat="1" applyFont="1" applyAlignment="1" applyProtection="1">
      <alignment horizontal="right"/>
      <protection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showGridLines="0" tabSelected="1" zoomScaleSheetLayoutView="100" zoomScalePageLayoutView="0" workbookViewId="0" topLeftCell="G54">
      <selection activeCell="AM65" sqref="AM65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50.8515625" style="3" customWidth="1"/>
    <col min="6" max="6" width="12.28125" style="3" customWidth="1"/>
    <col min="7" max="15" width="13.28125" style="4" customWidth="1"/>
    <col min="16" max="19" width="0" style="4" hidden="1" customWidth="1"/>
    <col min="20" max="20" width="0" style="5" hidden="1" customWidth="1"/>
    <col min="21" max="22" width="0" style="4" hidden="1" customWidth="1"/>
    <col min="23" max="23" width="0" style="5" hidden="1" customWidth="1"/>
    <col min="24" max="36" width="0" style="2" hidden="1" customWidth="1"/>
    <col min="37" max="41" width="9.140625" style="2" customWidth="1"/>
    <col min="42" max="42" width="10.140625" style="2" bestFit="1" customWidth="1"/>
    <col min="43" max="247" width="9.140625" style="2" customWidth="1"/>
  </cols>
  <sheetData>
    <row r="1" spans="12:15" ht="15.75">
      <c r="L1" s="79"/>
      <c r="M1" s="79"/>
      <c r="N1" s="79"/>
      <c r="O1" s="79" t="s">
        <v>95</v>
      </c>
    </row>
    <row r="2" spans="13:15" ht="15.75">
      <c r="M2" s="88" t="s">
        <v>90</v>
      </c>
      <c r="N2" s="88"/>
      <c r="O2" s="88"/>
    </row>
    <row r="3" spans="12:15" ht="15.75">
      <c r="L3" s="88" t="s">
        <v>96</v>
      </c>
      <c r="M3" s="88"/>
      <c r="N3" s="88"/>
      <c r="O3" s="88"/>
    </row>
    <row r="4" ht="15.75">
      <c r="O4" s="80" t="s">
        <v>97</v>
      </c>
    </row>
    <row r="5" ht="15.75">
      <c r="O5" s="80" t="s">
        <v>98</v>
      </c>
    </row>
    <row r="7" spans="3:17" ht="18.75">
      <c r="C7" s="82" t="s">
        <v>99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ht="15.75">
      <c r="O8" s="6" t="s">
        <v>0</v>
      </c>
    </row>
    <row r="9" spans="2:15" ht="15.75" customHeight="1">
      <c r="B9" s="85" t="s">
        <v>1</v>
      </c>
      <c r="C9" s="85" t="s">
        <v>2</v>
      </c>
      <c r="D9" s="86" t="s">
        <v>3</v>
      </c>
      <c r="E9" s="87" t="s">
        <v>4</v>
      </c>
      <c r="F9" s="85" t="s">
        <v>5</v>
      </c>
      <c r="G9" s="81" t="s">
        <v>6</v>
      </c>
      <c r="H9" s="81"/>
      <c r="I9" s="81"/>
      <c r="J9" s="81"/>
      <c r="K9" s="81"/>
      <c r="L9" s="81"/>
      <c r="M9" s="81"/>
      <c r="N9" s="81"/>
      <c r="O9" s="81"/>
    </row>
    <row r="10" spans="1:23" s="12" customFormat="1" ht="45.75" customHeight="1">
      <c r="A10" s="7"/>
      <c r="B10" s="85"/>
      <c r="C10" s="85"/>
      <c r="D10" s="86"/>
      <c r="E10" s="87"/>
      <c r="F10" s="85"/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9" t="s">
        <v>15</v>
      </c>
      <c r="P10" s="10"/>
      <c r="Q10" s="10"/>
      <c r="R10" s="10"/>
      <c r="S10" s="10"/>
      <c r="T10" s="11"/>
      <c r="U10" s="10"/>
      <c r="V10" s="10"/>
      <c r="W10" s="11"/>
    </row>
    <row r="11" spans="1:23" s="18" customFormat="1" ht="12.75">
      <c r="A11" s="13"/>
      <c r="B11" s="14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15">
        <v>1</v>
      </c>
      <c r="H11" s="15">
        <v>2</v>
      </c>
      <c r="I11" s="15">
        <v>3</v>
      </c>
      <c r="J11" s="15">
        <v>4</v>
      </c>
      <c r="K11" s="15">
        <v>5</v>
      </c>
      <c r="L11" s="15">
        <v>6</v>
      </c>
      <c r="M11" s="15">
        <v>7</v>
      </c>
      <c r="N11" s="16">
        <v>8</v>
      </c>
      <c r="O11" s="16">
        <v>9</v>
      </c>
      <c r="P11" s="17"/>
      <c r="Q11" s="17"/>
      <c r="R11" s="17"/>
      <c r="S11" s="17"/>
      <c r="T11" s="17"/>
      <c r="U11" s="17"/>
      <c r="V11" s="17"/>
      <c r="W11" s="17"/>
    </row>
    <row r="12" spans="1:23" s="18" customFormat="1" ht="12.75">
      <c r="A12" s="13"/>
      <c r="B12" s="19"/>
      <c r="C12" s="19"/>
      <c r="D12" s="19"/>
      <c r="E12" s="19"/>
      <c r="F12" s="19"/>
      <c r="P12" s="17"/>
      <c r="Q12" s="17"/>
      <c r="R12" s="17"/>
      <c r="S12" s="17"/>
      <c r="T12" s="17"/>
      <c r="U12" s="17"/>
      <c r="V12" s="17"/>
      <c r="W12" s="17"/>
    </row>
    <row r="13" spans="1:23" s="18" customFormat="1" ht="15.75" customHeight="1">
      <c r="A13" s="13"/>
      <c r="B13" s="19"/>
      <c r="C13" s="20" t="s">
        <v>21</v>
      </c>
      <c r="D13" s="21"/>
      <c r="E13" s="21"/>
      <c r="F13" s="21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18" customFormat="1" ht="21.75" customHeight="1">
      <c r="A14" s="13"/>
      <c r="B14" s="22" t="s">
        <v>22</v>
      </c>
      <c r="C14" s="23" t="s">
        <v>23</v>
      </c>
      <c r="D14" s="22" t="s">
        <v>24</v>
      </c>
      <c r="E14" s="23" t="s">
        <v>25</v>
      </c>
      <c r="F14" s="22" t="s">
        <v>26</v>
      </c>
      <c r="G14" s="24">
        <v>413561</v>
      </c>
      <c r="H14" s="24">
        <v>381441</v>
      </c>
      <c r="I14" s="24">
        <v>347800</v>
      </c>
      <c r="J14" s="24">
        <v>313258</v>
      </c>
      <c r="K14" s="24">
        <v>302924</v>
      </c>
      <c r="L14" s="24">
        <v>292799</v>
      </c>
      <c r="M14" s="24">
        <v>282360</v>
      </c>
      <c r="N14" s="24">
        <v>1048845</v>
      </c>
      <c r="O14" s="25">
        <v>3382988</v>
      </c>
      <c r="P14" s="17"/>
      <c r="Q14" s="17"/>
      <c r="R14" s="17"/>
      <c r="S14" s="17"/>
      <c r="T14" s="17"/>
      <c r="U14" s="17"/>
      <c r="V14" s="17"/>
      <c r="W14" s="17"/>
    </row>
    <row r="15" spans="1:23" s="18" customFormat="1" ht="59.25" customHeight="1">
      <c r="A15" s="13"/>
      <c r="B15" s="22" t="s">
        <v>27</v>
      </c>
      <c r="C15" s="23" t="s">
        <v>23</v>
      </c>
      <c r="D15" s="22" t="s">
        <v>24</v>
      </c>
      <c r="E15" s="23" t="s">
        <v>28</v>
      </c>
      <c r="F15" s="22" t="s">
        <v>29</v>
      </c>
      <c r="G15" s="24">
        <v>22757</v>
      </c>
      <c r="H15" s="24">
        <v>22312</v>
      </c>
      <c r="I15" s="24">
        <v>21643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66712</v>
      </c>
      <c r="P15" s="17"/>
      <c r="Q15" s="17"/>
      <c r="R15" s="17"/>
      <c r="S15" s="17"/>
      <c r="T15" s="17"/>
      <c r="U15" s="17"/>
      <c r="V15" s="17"/>
      <c r="W15" s="17"/>
    </row>
    <row r="16" spans="1:23" s="18" customFormat="1" ht="24" customHeight="1">
      <c r="A16" s="13"/>
      <c r="B16" s="22" t="s">
        <v>22</v>
      </c>
      <c r="C16" s="23" t="s">
        <v>23</v>
      </c>
      <c r="D16" s="22" t="s">
        <v>24</v>
      </c>
      <c r="E16" s="23" t="s">
        <v>30</v>
      </c>
      <c r="F16" s="22" t="s">
        <v>31</v>
      </c>
      <c r="G16" s="24">
        <v>29929</v>
      </c>
      <c r="H16" s="24">
        <v>30459</v>
      </c>
      <c r="I16" s="24">
        <v>29243</v>
      </c>
      <c r="J16" s="24">
        <v>21208</v>
      </c>
      <c r="K16" s="24">
        <v>0</v>
      </c>
      <c r="L16" s="24">
        <v>0</v>
      </c>
      <c r="M16" s="24">
        <v>0</v>
      </c>
      <c r="N16" s="24">
        <v>0</v>
      </c>
      <c r="O16" s="25">
        <v>110839</v>
      </c>
      <c r="P16" s="17"/>
      <c r="Q16" s="17"/>
      <c r="R16" s="17"/>
      <c r="S16" s="17"/>
      <c r="T16" s="17"/>
      <c r="U16" s="17"/>
      <c r="V16" s="17"/>
      <c r="W16" s="17"/>
    </row>
    <row r="17" spans="1:23" s="18" customFormat="1" ht="56.25" customHeight="1">
      <c r="A17" s="13"/>
      <c r="B17" s="22" t="s">
        <v>27</v>
      </c>
      <c r="C17" s="23" t="s">
        <v>23</v>
      </c>
      <c r="D17" s="22" t="s">
        <v>24</v>
      </c>
      <c r="E17" s="23" t="s">
        <v>32</v>
      </c>
      <c r="F17" s="22" t="s">
        <v>33</v>
      </c>
      <c r="G17" s="24">
        <v>90333</v>
      </c>
      <c r="H17" s="24">
        <v>116393</v>
      </c>
      <c r="I17" s="24">
        <v>115265</v>
      </c>
      <c r="J17" s="24">
        <v>112385</v>
      </c>
      <c r="K17" s="24">
        <v>109497</v>
      </c>
      <c r="L17" s="24">
        <v>106719</v>
      </c>
      <c r="M17" s="24">
        <v>103718</v>
      </c>
      <c r="N17" s="24">
        <v>1053299</v>
      </c>
      <c r="O17" s="25">
        <v>1807609</v>
      </c>
      <c r="P17" s="17"/>
      <c r="Q17" s="17"/>
      <c r="R17" s="17"/>
      <c r="S17" s="17"/>
      <c r="T17" s="17"/>
      <c r="U17" s="17"/>
      <c r="V17" s="17"/>
      <c r="W17" s="17"/>
    </row>
    <row r="18" spans="1:23" s="18" customFormat="1" ht="48.75" customHeight="1">
      <c r="A18" s="13"/>
      <c r="B18" s="22" t="s">
        <v>27</v>
      </c>
      <c r="C18" s="23" t="s">
        <v>23</v>
      </c>
      <c r="D18" s="22" t="s">
        <v>24</v>
      </c>
      <c r="E18" s="23" t="s">
        <v>34</v>
      </c>
      <c r="F18" s="22" t="s">
        <v>33</v>
      </c>
      <c r="G18" s="24">
        <v>8754</v>
      </c>
      <c r="H18" s="24">
        <v>11280</v>
      </c>
      <c r="I18" s="24">
        <v>11170</v>
      </c>
      <c r="J18" s="24">
        <v>10891</v>
      </c>
      <c r="K18" s="24">
        <v>10611</v>
      </c>
      <c r="L18" s="24">
        <v>10342</v>
      </c>
      <c r="M18" s="24">
        <v>10052</v>
      </c>
      <c r="N18" s="24">
        <v>102073</v>
      </c>
      <c r="O18" s="25">
        <v>175173</v>
      </c>
      <c r="P18" s="17"/>
      <c r="Q18" s="17"/>
      <c r="R18" s="17"/>
      <c r="S18" s="17"/>
      <c r="T18" s="17"/>
      <c r="U18" s="17"/>
      <c r="V18" s="17"/>
      <c r="W18" s="17"/>
    </row>
    <row r="19" spans="1:23" s="18" customFormat="1" ht="30" customHeight="1">
      <c r="A19" s="13"/>
      <c r="B19" s="22" t="s">
        <v>22</v>
      </c>
      <c r="C19" s="23" t="s">
        <v>23</v>
      </c>
      <c r="D19" s="22" t="s">
        <v>24</v>
      </c>
      <c r="E19" s="23" t="s">
        <v>35</v>
      </c>
      <c r="F19" s="22" t="s">
        <v>36</v>
      </c>
      <c r="G19" s="24">
        <v>23885</v>
      </c>
      <c r="H19" s="24">
        <v>11998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35883</v>
      </c>
      <c r="P19" s="17"/>
      <c r="Q19" s="17"/>
      <c r="R19" s="17"/>
      <c r="S19" s="17"/>
      <c r="T19" s="17"/>
      <c r="U19" s="17"/>
      <c r="V19" s="17"/>
      <c r="W19" s="17"/>
    </row>
    <row r="20" spans="1:23" s="18" customFormat="1" ht="35.25" customHeight="1">
      <c r="A20" s="13"/>
      <c r="B20" s="22" t="s">
        <v>27</v>
      </c>
      <c r="C20" s="23" t="s">
        <v>23</v>
      </c>
      <c r="D20" s="22" t="s">
        <v>24</v>
      </c>
      <c r="E20" s="23" t="s">
        <v>37</v>
      </c>
      <c r="F20" s="22" t="s">
        <v>38</v>
      </c>
      <c r="G20" s="24">
        <v>15063</v>
      </c>
      <c r="H20" s="24">
        <v>15869</v>
      </c>
      <c r="I20" s="24">
        <v>15329</v>
      </c>
      <c r="J20" s="24">
        <v>14715</v>
      </c>
      <c r="K20" s="24">
        <v>7161</v>
      </c>
      <c r="L20" s="24">
        <v>0</v>
      </c>
      <c r="M20" s="24">
        <v>0</v>
      </c>
      <c r="N20" s="24">
        <v>0</v>
      </c>
      <c r="O20" s="25">
        <v>68137</v>
      </c>
      <c r="P20" s="17"/>
      <c r="Q20" s="17"/>
      <c r="R20" s="17"/>
      <c r="S20" s="17"/>
      <c r="T20" s="17"/>
      <c r="U20" s="17"/>
      <c r="V20" s="17"/>
      <c r="W20" s="17"/>
    </row>
    <row r="21" spans="1:23" s="18" customFormat="1" ht="28.5" customHeight="1">
      <c r="A21" s="13"/>
      <c r="B21" s="22" t="s">
        <v>27</v>
      </c>
      <c r="C21" s="23" t="s">
        <v>23</v>
      </c>
      <c r="D21" s="22" t="s">
        <v>24</v>
      </c>
      <c r="E21" s="23" t="s">
        <v>39</v>
      </c>
      <c r="F21" s="22" t="s">
        <v>40</v>
      </c>
      <c r="G21" s="24">
        <v>14689</v>
      </c>
      <c r="H21" s="24">
        <v>10953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25642</v>
      </c>
      <c r="P21" s="17"/>
      <c r="Q21" s="17"/>
      <c r="R21" s="17"/>
      <c r="S21" s="17"/>
      <c r="T21" s="17"/>
      <c r="U21" s="17"/>
      <c r="V21" s="17"/>
      <c r="W21" s="17"/>
    </row>
    <row r="22" spans="1:23" s="18" customFormat="1" ht="21.75" customHeight="1">
      <c r="A22" s="13"/>
      <c r="B22" s="22" t="s">
        <v>22</v>
      </c>
      <c r="C22" s="23" t="s">
        <v>23</v>
      </c>
      <c r="D22" s="22" t="s">
        <v>24</v>
      </c>
      <c r="E22" s="23" t="s">
        <v>41</v>
      </c>
      <c r="F22" s="22" t="s">
        <v>42</v>
      </c>
      <c r="G22" s="24">
        <v>114200</v>
      </c>
      <c r="H22" s="24">
        <v>103012</v>
      </c>
      <c r="I22" s="24">
        <v>100605</v>
      </c>
      <c r="J22" s="24">
        <v>97567</v>
      </c>
      <c r="K22" s="24">
        <v>94522</v>
      </c>
      <c r="L22" s="24">
        <v>87089</v>
      </c>
      <c r="M22" s="24">
        <v>70969</v>
      </c>
      <c r="N22" s="24">
        <v>486576</v>
      </c>
      <c r="O22" s="25">
        <v>1154540</v>
      </c>
      <c r="P22" s="17"/>
      <c r="Q22" s="17"/>
      <c r="R22" s="17"/>
      <c r="S22" s="17"/>
      <c r="T22" s="17"/>
      <c r="U22" s="17"/>
      <c r="V22" s="17"/>
      <c r="W22" s="17"/>
    </row>
    <row r="23" spans="1:23" s="18" customFormat="1" ht="32.25" customHeight="1">
      <c r="A23" s="13"/>
      <c r="B23" s="22" t="s">
        <v>27</v>
      </c>
      <c r="C23" s="23" t="s">
        <v>23</v>
      </c>
      <c r="D23" s="22" t="s">
        <v>24</v>
      </c>
      <c r="E23" s="23" t="s">
        <v>43</v>
      </c>
      <c r="F23" s="22" t="s">
        <v>44</v>
      </c>
      <c r="G23" s="24">
        <v>13708</v>
      </c>
      <c r="H23" s="24">
        <v>15710</v>
      </c>
      <c r="I23" s="24">
        <v>15450</v>
      </c>
      <c r="J23" s="24">
        <v>14948</v>
      </c>
      <c r="K23" s="24">
        <v>14444</v>
      </c>
      <c r="L23" s="24">
        <v>13948</v>
      </c>
      <c r="M23" s="24">
        <v>13435</v>
      </c>
      <c r="N23" s="24">
        <v>40225</v>
      </c>
      <c r="O23" s="25">
        <v>141868</v>
      </c>
      <c r="P23" s="17"/>
      <c r="Q23" s="17"/>
      <c r="R23" s="17"/>
      <c r="S23" s="17"/>
      <c r="T23" s="17"/>
      <c r="U23" s="17"/>
      <c r="V23" s="17"/>
      <c r="W23" s="17"/>
    </row>
    <row r="24" spans="1:23" s="18" customFormat="1" ht="15.75" customHeight="1">
      <c r="A24" s="13"/>
      <c r="B24" s="22" t="s">
        <v>22</v>
      </c>
      <c r="C24" s="23" t="s">
        <v>23</v>
      </c>
      <c r="D24" s="22" t="s">
        <v>24</v>
      </c>
      <c r="E24" s="23" t="s">
        <v>45</v>
      </c>
      <c r="F24" s="22" t="s">
        <v>46</v>
      </c>
      <c r="G24" s="24">
        <v>2872</v>
      </c>
      <c r="H24" s="24">
        <v>2905</v>
      </c>
      <c r="I24" s="24">
        <v>1412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7189</v>
      </c>
      <c r="P24" s="17"/>
      <c r="Q24" s="17"/>
      <c r="R24" s="17"/>
      <c r="S24" s="17"/>
      <c r="T24" s="17"/>
      <c r="U24" s="17"/>
      <c r="V24" s="17"/>
      <c r="W24" s="17"/>
    </row>
    <row r="25" spans="1:23" s="18" customFormat="1" ht="41.25" customHeight="1">
      <c r="A25" s="13"/>
      <c r="B25" s="22" t="s">
        <v>22</v>
      </c>
      <c r="C25" s="23" t="s">
        <v>23</v>
      </c>
      <c r="D25" s="22" t="s">
        <v>24</v>
      </c>
      <c r="E25" s="23" t="s">
        <v>47</v>
      </c>
      <c r="F25" s="22" t="s">
        <v>48</v>
      </c>
      <c r="G25" s="24">
        <v>19837</v>
      </c>
      <c r="H25" s="24">
        <v>25822</v>
      </c>
      <c r="I25" s="24">
        <v>25009</v>
      </c>
      <c r="J25" s="24">
        <v>24392</v>
      </c>
      <c r="K25" s="24">
        <v>23774</v>
      </c>
      <c r="L25" s="24">
        <v>23179</v>
      </c>
      <c r="M25" s="24">
        <v>22537</v>
      </c>
      <c r="N25" s="24">
        <v>237285</v>
      </c>
      <c r="O25" s="25">
        <v>401835</v>
      </c>
      <c r="P25" s="17"/>
      <c r="Q25" s="17"/>
      <c r="R25" s="17"/>
      <c r="S25" s="17"/>
      <c r="T25" s="17"/>
      <c r="U25" s="17"/>
      <c r="V25" s="17"/>
      <c r="W25" s="17"/>
    </row>
    <row r="26" spans="1:23" s="18" customFormat="1" ht="33.75" customHeight="1">
      <c r="A26" s="13"/>
      <c r="B26" s="22" t="s">
        <v>22</v>
      </c>
      <c r="C26" s="23" t="s">
        <v>23</v>
      </c>
      <c r="D26" s="22" t="s">
        <v>24</v>
      </c>
      <c r="E26" s="23" t="s">
        <v>49</v>
      </c>
      <c r="F26" s="22" t="s">
        <v>48</v>
      </c>
      <c r="G26" s="24">
        <v>26127</v>
      </c>
      <c r="H26" s="24">
        <v>34236</v>
      </c>
      <c r="I26" s="24">
        <v>33167</v>
      </c>
      <c r="J26" s="24">
        <v>32363</v>
      </c>
      <c r="K26" s="24">
        <v>31558</v>
      </c>
      <c r="L26" s="24">
        <v>30785</v>
      </c>
      <c r="M26" s="24">
        <v>29945</v>
      </c>
      <c r="N26" s="24">
        <v>330176</v>
      </c>
      <c r="O26" s="25">
        <v>548357</v>
      </c>
      <c r="P26" s="17"/>
      <c r="Q26" s="17"/>
      <c r="R26" s="17"/>
      <c r="S26" s="17"/>
      <c r="T26" s="17"/>
      <c r="U26" s="17"/>
      <c r="V26" s="17"/>
      <c r="W26" s="17"/>
    </row>
    <row r="27" spans="1:23" s="18" customFormat="1" ht="44.25" customHeight="1">
      <c r="A27" s="13"/>
      <c r="B27" s="22" t="s">
        <v>22</v>
      </c>
      <c r="C27" s="23" t="s">
        <v>23</v>
      </c>
      <c r="D27" s="22" t="s">
        <v>24</v>
      </c>
      <c r="E27" s="23" t="s">
        <v>50</v>
      </c>
      <c r="F27" s="22" t="s">
        <v>51</v>
      </c>
      <c r="G27" s="24">
        <v>24941</v>
      </c>
      <c r="H27" s="24">
        <v>33147</v>
      </c>
      <c r="I27" s="24">
        <v>32321</v>
      </c>
      <c r="J27" s="24">
        <v>31538</v>
      </c>
      <c r="K27" s="24">
        <v>30753</v>
      </c>
      <c r="L27" s="24">
        <v>30000</v>
      </c>
      <c r="M27" s="24">
        <v>29181</v>
      </c>
      <c r="N27" s="24">
        <v>321756</v>
      </c>
      <c r="O27" s="25">
        <v>533637</v>
      </c>
      <c r="P27" s="17"/>
      <c r="Q27" s="17"/>
      <c r="R27" s="17"/>
      <c r="S27" s="17"/>
      <c r="T27" s="17"/>
      <c r="U27" s="17"/>
      <c r="V27" s="17"/>
      <c r="W27" s="17"/>
    </row>
    <row r="28" spans="1:23" s="18" customFormat="1" ht="26.25" customHeight="1">
      <c r="A28" s="13"/>
      <c r="B28" s="22" t="s">
        <v>22</v>
      </c>
      <c r="C28" s="23" t="s">
        <v>23</v>
      </c>
      <c r="D28" s="22" t="s">
        <v>24</v>
      </c>
      <c r="E28" s="23" t="s">
        <v>52</v>
      </c>
      <c r="F28" s="22" t="s">
        <v>53</v>
      </c>
      <c r="G28" s="24">
        <v>6185</v>
      </c>
      <c r="H28" s="24">
        <v>6698</v>
      </c>
      <c r="I28" s="24">
        <v>6449</v>
      </c>
      <c r="J28" s="24">
        <v>6203</v>
      </c>
      <c r="K28" s="24">
        <v>5957</v>
      </c>
      <c r="L28" s="24">
        <v>4315</v>
      </c>
      <c r="M28" s="24">
        <v>0</v>
      </c>
      <c r="N28" s="24">
        <v>0</v>
      </c>
      <c r="O28" s="25">
        <v>35807</v>
      </c>
      <c r="P28" s="17"/>
      <c r="Q28" s="17"/>
      <c r="R28" s="17"/>
      <c r="S28" s="17"/>
      <c r="T28" s="17"/>
      <c r="U28" s="17"/>
      <c r="V28" s="17"/>
      <c r="W28" s="17"/>
    </row>
    <row r="29" spans="1:23" s="18" customFormat="1" ht="30.75" customHeight="1">
      <c r="A29" s="13"/>
      <c r="B29" s="22" t="s">
        <v>22</v>
      </c>
      <c r="C29" s="23" t="s">
        <v>23</v>
      </c>
      <c r="D29" s="22" t="s">
        <v>24</v>
      </c>
      <c r="E29" s="23" t="s">
        <v>54</v>
      </c>
      <c r="F29" s="22" t="s">
        <v>55</v>
      </c>
      <c r="G29" s="24">
        <v>3624</v>
      </c>
      <c r="H29" s="24">
        <v>3929</v>
      </c>
      <c r="I29" s="24">
        <v>3788</v>
      </c>
      <c r="J29" s="24">
        <v>3649</v>
      </c>
      <c r="K29" s="24">
        <v>3509</v>
      </c>
      <c r="L29" s="24">
        <v>3371</v>
      </c>
      <c r="M29" s="24">
        <v>2445</v>
      </c>
      <c r="N29" s="24">
        <v>0</v>
      </c>
      <c r="O29" s="25">
        <v>24315</v>
      </c>
      <c r="P29" s="17"/>
      <c r="Q29" s="17"/>
      <c r="R29" s="17"/>
      <c r="S29" s="17"/>
      <c r="T29" s="17"/>
      <c r="U29" s="17"/>
      <c r="V29" s="17"/>
      <c r="W29" s="17"/>
    </row>
    <row r="30" spans="1:23" s="18" customFormat="1" ht="34.5" customHeight="1">
      <c r="A30" s="13"/>
      <c r="B30" s="22" t="s">
        <v>22</v>
      </c>
      <c r="C30" s="23" t="s">
        <v>23</v>
      </c>
      <c r="D30" s="22" t="s">
        <v>24</v>
      </c>
      <c r="E30" s="23" t="s">
        <v>56</v>
      </c>
      <c r="F30" s="22" t="s">
        <v>57</v>
      </c>
      <c r="G30" s="24">
        <v>13129</v>
      </c>
      <c r="H30" s="24">
        <v>14540</v>
      </c>
      <c r="I30" s="24">
        <v>14223</v>
      </c>
      <c r="J30" s="24">
        <v>13687</v>
      </c>
      <c r="K30" s="24">
        <v>13134</v>
      </c>
      <c r="L30" s="24">
        <v>12604</v>
      </c>
      <c r="M30" s="24">
        <v>12067</v>
      </c>
      <c r="N30" s="24">
        <v>14642</v>
      </c>
      <c r="O30" s="25">
        <v>108026</v>
      </c>
      <c r="P30" s="17"/>
      <c r="Q30" s="17"/>
      <c r="R30" s="17"/>
      <c r="S30" s="17"/>
      <c r="T30" s="17"/>
      <c r="U30" s="17"/>
      <c r="V30" s="17"/>
      <c r="W30" s="17"/>
    </row>
    <row r="31" spans="1:23" s="18" customFormat="1" ht="45" customHeight="1">
      <c r="A31" s="13"/>
      <c r="B31" s="22" t="s">
        <v>22</v>
      </c>
      <c r="C31" s="23" t="s">
        <v>23</v>
      </c>
      <c r="D31" s="22" t="s">
        <v>24</v>
      </c>
      <c r="E31" s="23" t="s">
        <v>58</v>
      </c>
      <c r="F31" s="22" t="s">
        <v>59</v>
      </c>
      <c r="G31" s="24">
        <v>11772</v>
      </c>
      <c r="H31" s="24">
        <v>14349</v>
      </c>
      <c r="I31" s="24">
        <v>14272</v>
      </c>
      <c r="J31" s="24">
        <v>13850</v>
      </c>
      <c r="K31" s="24">
        <v>13391</v>
      </c>
      <c r="L31" s="24">
        <v>12985</v>
      </c>
      <c r="M31" s="24">
        <v>12552</v>
      </c>
      <c r="N31" s="24">
        <v>104779</v>
      </c>
      <c r="O31" s="25">
        <v>197950</v>
      </c>
      <c r="P31" s="17"/>
      <c r="Q31" s="17"/>
      <c r="R31" s="17"/>
      <c r="S31" s="17"/>
      <c r="T31" s="17"/>
      <c r="U31" s="17"/>
      <c r="V31" s="17"/>
      <c r="W31" s="17"/>
    </row>
    <row r="32" spans="1:23" s="18" customFormat="1" ht="18.75" customHeight="1">
      <c r="A32" s="13"/>
      <c r="B32" s="22" t="s">
        <v>27</v>
      </c>
      <c r="C32" s="23" t="s">
        <v>23</v>
      </c>
      <c r="D32" s="22" t="s">
        <v>24</v>
      </c>
      <c r="E32" s="23" t="s">
        <v>60</v>
      </c>
      <c r="F32" s="22" t="s">
        <v>61</v>
      </c>
      <c r="G32" s="24">
        <v>59376</v>
      </c>
      <c r="H32" s="24">
        <v>83918</v>
      </c>
      <c r="I32" s="24">
        <v>83651</v>
      </c>
      <c r="J32" s="24">
        <v>81881</v>
      </c>
      <c r="K32" s="24">
        <v>79787</v>
      </c>
      <c r="L32" s="24">
        <v>78136</v>
      </c>
      <c r="M32" s="24">
        <v>76261</v>
      </c>
      <c r="N32" s="24">
        <v>1218303</v>
      </c>
      <c r="O32" s="25">
        <v>1761313</v>
      </c>
      <c r="P32" s="17"/>
      <c r="Q32" s="17"/>
      <c r="R32" s="17"/>
      <c r="S32" s="17"/>
      <c r="T32" s="17"/>
      <c r="U32" s="17"/>
      <c r="V32" s="17"/>
      <c r="W32" s="17"/>
    </row>
    <row r="33" spans="1:23" s="18" customFormat="1" ht="33" customHeight="1">
      <c r="A33" s="13"/>
      <c r="B33" s="22" t="s">
        <v>22</v>
      </c>
      <c r="C33" s="23" t="s">
        <v>23</v>
      </c>
      <c r="D33" s="22" t="s">
        <v>24</v>
      </c>
      <c r="E33" s="23" t="s">
        <v>62</v>
      </c>
      <c r="F33" s="22" t="s">
        <v>63</v>
      </c>
      <c r="G33" s="24">
        <v>6158</v>
      </c>
      <c r="H33" s="24">
        <v>6143</v>
      </c>
      <c r="I33" s="24">
        <v>6127</v>
      </c>
      <c r="J33" s="24">
        <v>6112</v>
      </c>
      <c r="K33" s="24">
        <v>5904</v>
      </c>
      <c r="L33" s="24">
        <v>0</v>
      </c>
      <c r="M33" s="24">
        <v>0</v>
      </c>
      <c r="N33" s="24">
        <v>0</v>
      </c>
      <c r="O33" s="25">
        <v>30444</v>
      </c>
      <c r="P33" s="17"/>
      <c r="Q33" s="17"/>
      <c r="R33" s="17"/>
      <c r="S33" s="17"/>
      <c r="T33" s="17"/>
      <c r="U33" s="17"/>
      <c r="V33" s="17"/>
      <c r="W33" s="17"/>
    </row>
    <row r="34" spans="1:23" s="18" customFormat="1" ht="46.5" customHeight="1">
      <c r="A34" s="13"/>
      <c r="B34" s="22" t="s">
        <v>22</v>
      </c>
      <c r="C34" s="23" t="s">
        <v>23</v>
      </c>
      <c r="D34" s="22" t="s">
        <v>24</v>
      </c>
      <c r="E34" s="23" t="s">
        <v>64</v>
      </c>
      <c r="F34" s="22" t="s">
        <v>63</v>
      </c>
      <c r="G34" s="24">
        <v>19656</v>
      </c>
      <c r="H34" s="24">
        <v>26512</v>
      </c>
      <c r="I34" s="24">
        <v>25822</v>
      </c>
      <c r="J34" s="24">
        <v>25173</v>
      </c>
      <c r="K34" s="24">
        <v>24441</v>
      </c>
      <c r="L34" s="24">
        <v>23826</v>
      </c>
      <c r="M34" s="24">
        <v>23147</v>
      </c>
      <c r="N34" s="24">
        <v>292629</v>
      </c>
      <c r="O34" s="25">
        <v>461206</v>
      </c>
      <c r="P34" s="17"/>
      <c r="Q34" s="17"/>
      <c r="R34" s="17"/>
      <c r="S34" s="17"/>
      <c r="T34" s="17"/>
      <c r="U34" s="17"/>
      <c r="V34" s="17"/>
      <c r="W34" s="17"/>
    </row>
    <row r="35" spans="1:23" s="18" customFormat="1" ht="44.25" customHeight="1">
      <c r="A35" s="13"/>
      <c r="B35" s="22" t="s">
        <v>22</v>
      </c>
      <c r="C35" s="23" t="s">
        <v>23</v>
      </c>
      <c r="D35" s="22" t="s">
        <v>24</v>
      </c>
      <c r="E35" s="23" t="s">
        <v>64</v>
      </c>
      <c r="F35" s="22" t="s">
        <v>63</v>
      </c>
      <c r="G35" s="24">
        <v>4244</v>
      </c>
      <c r="H35" s="24">
        <v>5880</v>
      </c>
      <c r="I35" s="24">
        <v>5735</v>
      </c>
      <c r="J35" s="24">
        <v>5598</v>
      </c>
      <c r="K35" s="24">
        <v>5443</v>
      </c>
      <c r="L35" s="24">
        <v>5314</v>
      </c>
      <c r="M35" s="24">
        <v>5171</v>
      </c>
      <c r="N35" s="24">
        <v>66657</v>
      </c>
      <c r="O35" s="25">
        <v>104042</v>
      </c>
      <c r="P35" s="17"/>
      <c r="Q35" s="17"/>
      <c r="R35" s="17"/>
      <c r="S35" s="17"/>
      <c r="T35" s="17"/>
      <c r="U35" s="17"/>
      <c r="V35" s="17"/>
      <c r="W35" s="17"/>
    </row>
    <row r="36" spans="1:23" s="18" customFormat="1" ht="20.25" customHeight="1">
      <c r="A36" s="13"/>
      <c r="B36" s="22" t="s">
        <v>27</v>
      </c>
      <c r="C36" s="23" t="s">
        <v>23</v>
      </c>
      <c r="D36" s="22" t="s">
        <v>24</v>
      </c>
      <c r="E36" s="23" t="s">
        <v>65</v>
      </c>
      <c r="F36" s="22" t="s">
        <v>66</v>
      </c>
      <c r="G36" s="24">
        <v>17749</v>
      </c>
      <c r="H36" s="24">
        <v>17604</v>
      </c>
      <c r="I36" s="24">
        <v>9869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5">
        <v>45222</v>
      </c>
      <c r="P36" s="17"/>
      <c r="Q36" s="17"/>
      <c r="R36" s="17"/>
      <c r="S36" s="17"/>
      <c r="T36" s="17"/>
      <c r="U36" s="17"/>
      <c r="V36" s="17"/>
      <c r="W36" s="17"/>
    </row>
    <row r="37" spans="1:23" s="18" customFormat="1" ht="15.75" customHeight="1">
      <c r="A37" s="13"/>
      <c r="B37" s="22" t="s">
        <v>27</v>
      </c>
      <c r="C37" s="23" t="s">
        <v>23</v>
      </c>
      <c r="D37" s="22" t="s">
        <v>24</v>
      </c>
      <c r="E37" s="23" t="s">
        <v>67</v>
      </c>
      <c r="F37" s="22" t="s">
        <v>68</v>
      </c>
      <c r="G37" s="24">
        <v>15233</v>
      </c>
      <c r="H37" s="24">
        <v>29663</v>
      </c>
      <c r="I37" s="24">
        <v>14383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5">
        <v>59279</v>
      </c>
      <c r="P37" s="17"/>
      <c r="Q37" s="17"/>
      <c r="R37" s="17"/>
      <c r="S37" s="17"/>
      <c r="T37" s="17"/>
      <c r="U37" s="17"/>
      <c r="V37" s="17"/>
      <c r="W37" s="17"/>
    </row>
    <row r="38" spans="1:23" s="18" customFormat="1" ht="30" customHeight="1">
      <c r="A38" s="13"/>
      <c r="B38" s="22" t="s">
        <v>27</v>
      </c>
      <c r="C38" s="23" t="s">
        <v>23</v>
      </c>
      <c r="D38" s="22" t="s">
        <v>24</v>
      </c>
      <c r="E38" s="23" t="s">
        <v>69</v>
      </c>
      <c r="F38" s="22" t="s">
        <v>68</v>
      </c>
      <c r="G38" s="24">
        <v>17171</v>
      </c>
      <c r="H38" s="24">
        <v>31340</v>
      </c>
      <c r="I38" s="24">
        <v>30396</v>
      </c>
      <c r="J38" s="24">
        <v>29628</v>
      </c>
      <c r="K38" s="24">
        <v>28763</v>
      </c>
      <c r="L38" s="24">
        <v>28039</v>
      </c>
      <c r="M38" s="24">
        <v>27232</v>
      </c>
      <c r="N38" s="24">
        <v>353996</v>
      </c>
      <c r="O38" s="25">
        <v>546565</v>
      </c>
      <c r="P38" s="17"/>
      <c r="Q38" s="17"/>
      <c r="R38" s="17"/>
      <c r="S38" s="17"/>
      <c r="T38" s="17"/>
      <c r="U38" s="17"/>
      <c r="V38" s="17"/>
      <c r="W38" s="17"/>
    </row>
    <row r="39" spans="1:23" s="18" customFormat="1" ht="47.25" customHeight="1">
      <c r="A39" s="13"/>
      <c r="B39" s="22" t="s">
        <v>27</v>
      </c>
      <c r="C39" s="23" t="s">
        <v>23</v>
      </c>
      <c r="D39" s="22" t="s">
        <v>24</v>
      </c>
      <c r="E39" s="23" t="s">
        <v>70</v>
      </c>
      <c r="F39" s="22" t="s">
        <v>71</v>
      </c>
      <c r="G39" s="24">
        <v>20486</v>
      </c>
      <c r="H39" s="24">
        <v>40973</v>
      </c>
      <c r="I39" s="24">
        <v>39876</v>
      </c>
      <c r="J39" s="24">
        <v>38847</v>
      </c>
      <c r="K39" s="24">
        <v>37694</v>
      </c>
      <c r="L39" s="24">
        <v>36720</v>
      </c>
      <c r="M39" s="24">
        <v>35641</v>
      </c>
      <c r="N39" s="24">
        <v>463448</v>
      </c>
      <c r="O39" s="25">
        <v>713685</v>
      </c>
      <c r="P39" s="17"/>
      <c r="Q39" s="17"/>
      <c r="R39" s="17"/>
      <c r="S39" s="17"/>
      <c r="T39" s="17"/>
      <c r="U39" s="17"/>
      <c r="V39" s="17"/>
      <c r="W39" s="17"/>
    </row>
    <row r="40" spans="1:39" s="18" customFormat="1" ht="30.75" customHeight="1">
      <c r="A40" s="13"/>
      <c r="B40" s="22" t="s">
        <v>27</v>
      </c>
      <c r="C40" s="23" t="s">
        <v>23</v>
      </c>
      <c r="D40" s="22" t="s">
        <v>24</v>
      </c>
      <c r="E40" s="23" t="s">
        <v>72</v>
      </c>
      <c r="F40" s="22" t="s">
        <v>73</v>
      </c>
      <c r="G40" s="24">
        <v>8199</v>
      </c>
      <c r="H40" s="24">
        <v>112441</v>
      </c>
      <c r="I40" s="24">
        <v>116078</v>
      </c>
      <c r="J40" s="24">
        <v>113399</v>
      </c>
      <c r="K40" s="24">
        <v>110719</v>
      </c>
      <c r="L40" s="24">
        <v>108040</v>
      </c>
      <c r="M40" s="24">
        <v>105360</v>
      </c>
      <c r="N40" s="24">
        <v>1666919</v>
      </c>
      <c r="O40" s="25">
        <f>SUM(G40:N40)</f>
        <v>2341155</v>
      </c>
      <c r="P40" s="17"/>
      <c r="Q40" s="17"/>
      <c r="R40" s="17"/>
      <c r="S40" s="17"/>
      <c r="T40" s="17"/>
      <c r="U40" s="17"/>
      <c r="V40" s="17"/>
      <c r="W40" s="17"/>
      <c r="AM40" s="73"/>
    </row>
    <row r="41" spans="1:39" s="18" customFormat="1" ht="33" customHeight="1">
      <c r="A41" s="13"/>
      <c r="B41" s="22" t="s">
        <v>27</v>
      </c>
      <c r="C41" s="23" t="s">
        <v>23</v>
      </c>
      <c r="D41" s="22"/>
      <c r="E41" s="22" t="s">
        <v>92</v>
      </c>
      <c r="F41" s="22" t="s">
        <v>91</v>
      </c>
      <c r="G41" s="24">
        <v>0</v>
      </c>
      <c r="H41" s="24">
        <v>20999</v>
      </c>
      <c r="I41" s="24">
        <v>20323</v>
      </c>
      <c r="J41" s="24">
        <v>19602</v>
      </c>
      <c r="K41" s="24">
        <v>18881</v>
      </c>
      <c r="L41" s="24">
        <v>18159</v>
      </c>
      <c r="M41" s="24">
        <v>17438</v>
      </c>
      <c r="N41" s="24">
        <v>58980</v>
      </c>
      <c r="O41" s="25">
        <f>SUM(G41:N41)</f>
        <v>174382</v>
      </c>
      <c r="P41" s="17"/>
      <c r="Q41" s="17"/>
      <c r="R41" s="17"/>
      <c r="S41" s="17"/>
      <c r="T41" s="17"/>
      <c r="U41" s="17"/>
      <c r="V41" s="17"/>
      <c r="W41" s="17"/>
      <c r="AM41" s="73"/>
    </row>
    <row r="42" spans="2:23" ht="15.75">
      <c r="B42" s="26"/>
      <c r="C42" s="27" t="s">
        <v>74</v>
      </c>
      <c r="D42" s="26" t="s">
        <v>75</v>
      </c>
      <c r="E42" s="26" t="s">
        <v>75</v>
      </c>
      <c r="F42" s="26" t="s">
        <v>75</v>
      </c>
      <c r="G42" s="25">
        <f aca="true" t="shared" si="0" ref="G42:O42">SUM(G14:G41)</f>
        <v>1023638</v>
      </c>
      <c r="H42" s="25">
        <f t="shared" si="0"/>
        <v>1230526</v>
      </c>
      <c r="I42" s="25">
        <f t="shared" si="0"/>
        <v>1139406</v>
      </c>
      <c r="J42" s="25">
        <f t="shared" si="0"/>
        <v>1030894</v>
      </c>
      <c r="K42" s="25">
        <f t="shared" si="0"/>
        <v>972867</v>
      </c>
      <c r="L42" s="25">
        <f t="shared" si="0"/>
        <v>926370</v>
      </c>
      <c r="M42" s="25">
        <f t="shared" si="0"/>
        <v>879511</v>
      </c>
      <c r="N42" s="25">
        <f t="shared" si="0"/>
        <v>7860588</v>
      </c>
      <c r="O42" s="25">
        <f t="shared" si="0"/>
        <v>15063800</v>
      </c>
      <c r="P42" s="28"/>
      <c r="Q42" s="28"/>
      <c r="R42" s="28"/>
      <c r="S42" s="28"/>
      <c r="T42" s="29"/>
      <c r="U42" s="28"/>
      <c r="V42" s="28"/>
      <c r="W42" s="29"/>
    </row>
    <row r="43" spans="2:23" ht="15.75">
      <c r="B43" s="44"/>
      <c r="C43" s="74"/>
      <c r="D43" s="44"/>
      <c r="E43" s="44"/>
      <c r="F43" s="44"/>
      <c r="G43" s="75"/>
      <c r="H43" s="75"/>
      <c r="I43" s="75"/>
      <c r="J43" s="75"/>
      <c r="K43" s="75"/>
      <c r="L43" s="75"/>
      <c r="M43" s="75"/>
      <c r="N43" s="75"/>
      <c r="O43" s="75"/>
      <c r="P43" s="28"/>
      <c r="Q43" s="28"/>
      <c r="R43" s="28"/>
      <c r="S43" s="28"/>
      <c r="T43" s="29"/>
      <c r="U43" s="28"/>
      <c r="V43" s="28"/>
      <c r="W43" s="29"/>
    </row>
    <row r="44" spans="2:23" ht="14.25" customHeight="1">
      <c r="B44" s="44"/>
      <c r="C44" s="74" t="s">
        <v>93</v>
      </c>
      <c r="D44" s="44"/>
      <c r="E44" s="44"/>
      <c r="F44" s="44"/>
      <c r="G44" s="75"/>
      <c r="H44" s="75"/>
      <c r="I44" s="75"/>
      <c r="J44" s="75"/>
      <c r="K44" s="75"/>
      <c r="L44" s="75"/>
      <c r="M44" s="75"/>
      <c r="N44" s="75"/>
      <c r="O44" s="75"/>
      <c r="P44" s="28"/>
      <c r="Q44" s="28"/>
      <c r="R44" s="28"/>
      <c r="S44" s="28"/>
      <c r="T44" s="29"/>
      <c r="U44" s="28"/>
      <c r="V44" s="28"/>
      <c r="W44" s="29"/>
    </row>
    <row r="45" spans="1:23" s="37" customFormat="1" ht="15.75">
      <c r="A45" s="30"/>
      <c r="B45" s="22"/>
      <c r="C45" s="22"/>
      <c r="D45" s="22"/>
      <c r="E45" s="22" t="s">
        <v>67</v>
      </c>
      <c r="F45" s="22"/>
      <c r="G45" s="24">
        <v>8691</v>
      </c>
      <c r="H45" s="24">
        <v>210174</v>
      </c>
      <c r="I45" s="24">
        <v>201812</v>
      </c>
      <c r="J45" s="24">
        <v>49590</v>
      </c>
      <c r="K45" s="24">
        <v>0</v>
      </c>
      <c r="L45" s="24">
        <v>0</v>
      </c>
      <c r="M45" s="24">
        <v>0</v>
      </c>
      <c r="N45" s="24">
        <v>0</v>
      </c>
      <c r="O45" s="24">
        <f>SUM(G45:N45)</f>
        <v>470267</v>
      </c>
      <c r="P45" s="35"/>
      <c r="Q45" s="35"/>
      <c r="R45" s="35"/>
      <c r="S45" s="35"/>
      <c r="T45" s="36"/>
      <c r="U45" s="35"/>
      <c r="V45" s="35"/>
      <c r="W45" s="36"/>
    </row>
    <row r="46" spans="1:23" s="37" customFormat="1" ht="15.75">
      <c r="A46" s="30"/>
      <c r="B46" s="22"/>
      <c r="C46" s="27" t="s">
        <v>94</v>
      </c>
      <c r="D46" s="22"/>
      <c r="E46" s="26"/>
      <c r="F46" s="26"/>
      <c r="G46" s="76">
        <f aca="true" t="shared" si="1" ref="G46:O46">SUM(G45:G45)</f>
        <v>8691</v>
      </c>
      <c r="H46" s="76">
        <f t="shared" si="1"/>
        <v>210174</v>
      </c>
      <c r="I46" s="76">
        <f t="shared" si="1"/>
        <v>201812</v>
      </c>
      <c r="J46" s="76">
        <f t="shared" si="1"/>
        <v>49590</v>
      </c>
      <c r="K46" s="76">
        <f t="shared" si="1"/>
        <v>0</v>
      </c>
      <c r="L46" s="76">
        <f t="shared" si="1"/>
        <v>0</v>
      </c>
      <c r="M46" s="76">
        <f t="shared" si="1"/>
        <v>0</v>
      </c>
      <c r="N46" s="76">
        <f t="shared" si="1"/>
        <v>0</v>
      </c>
      <c r="O46" s="76">
        <f t="shared" si="1"/>
        <v>470267</v>
      </c>
      <c r="P46" s="35"/>
      <c r="Q46" s="35"/>
      <c r="R46" s="35"/>
      <c r="S46" s="35"/>
      <c r="T46" s="36"/>
      <c r="U46" s="35"/>
      <c r="V46" s="35"/>
      <c r="W46" s="36"/>
    </row>
    <row r="47" spans="1:23" s="37" customFormat="1" ht="15.75">
      <c r="A47" s="30"/>
      <c r="B47" s="31"/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3"/>
      <c r="N47" s="33"/>
      <c r="O47" s="34"/>
      <c r="P47" s="35"/>
      <c r="Q47" s="35"/>
      <c r="R47" s="35"/>
      <c r="S47" s="35"/>
      <c r="T47" s="36"/>
      <c r="U47" s="35"/>
      <c r="V47" s="35"/>
      <c r="W47" s="36"/>
    </row>
    <row r="48" spans="1:23" s="37" customFormat="1" ht="15.75">
      <c r="A48" s="30"/>
      <c r="B48" s="38"/>
      <c r="C48" s="38" t="s">
        <v>76</v>
      </c>
      <c r="D48" s="39"/>
      <c r="E48" s="39"/>
      <c r="F48" s="39"/>
      <c r="G48" s="40"/>
      <c r="H48" s="40"/>
      <c r="I48" s="40"/>
      <c r="J48" s="40"/>
      <c r="K48" s="40"/>
      <c r="L48" s="40"/>
      <c r="M48" s="40"/>
      <c r="N48" s="40"/>
      <c r="O48" s="41"/>
      <c r="P48" s="35"/>
      <c r="Q48" s="35"/>
      <c r="R48" s="35"/>
      <c r="S48" s="35"/>
      <c r="T48" s="36"/>
      <c r="U48" s="35"/>
      <c r="V48" s="35"/>
      <c r="W48" s="36"/>
    </row>
    <row r="49" spans="1:23" s="37" customFormat="1" ht="33" customHeight="1">
      <c r="A49" s="30"/>
      <c r="B49" s="26" t="s">
        <v>77</v>
      </c>
      <c r="C49" s="42" t="s">
        <v>78</v>
      </c>
      <c r="D49" s="26" t="s">
        <v>79</v>
      </c>
      <c r="E49" s="42" t="s">
        <v>80</v>
      </c>
      <c r="F49" s="26" t="s">
        <v>81</v>
      </c>
      <c r="G49" s="24">
        <v>16741</v>
      </c>
      <c r="H49" s="24">
        <v>17244</v>
      </c>
      <c r="I49" s="24">
        <v>16645</v>
      </c>
      <c r="J49" s="24">
        <v>16053</v>
      </c>
      <c r="K49" s="24">
        <v>7836</v>
      </c>
      <c r="L49" s="24">
        <v>0</v>
      </c>
      <c r="M49" s="24">
        <v>0</v>
      </c>
      <c r="N49" s="24">
        <v>0</v>
      </c>
      <c r="O49" s="25">
        <v>74519</v>
      </c>
      <c r="P49" s="35"/>
      <c r="Q49" s="35"/>
      <c r="R49" s="35"/>
      <c r="S49" s="35"/>
      <c r="T49" s="36"/>
      <c r="U49" s="35"/>
      <c r="V49" s="35"/>
      <c r="W49" s="36"/>
    </row>
    <row r="50" spans="1:23" s="37" customFormat="1" ht="15.75">
      <c r="A50" s="30"/>
      <c r="B50" s="26" t="s">
        <v>77</v>
      </c>
      <c r="C50" s="42" t="s">
        <v>78</v>
      </c>
      <c r="D50" s="26" t="s">
        <v>24</v>
      </c>
      <c r="E50" s="42" t="s">
        <v>82</v>
      </c>
      <c r="F50" s="26" t="s">
        <v>83</v>
      </c>
      <c r="G50" s="24">
        <v>114000</v>
      </c>
      <c r="H50" s="24">
        <v>126269</v>
      </c>
      <c r="I50" s="24">
        <v>126269</v>
      </c>
      <c r="J50" s="24">
        <v>123659</v>
      </c>
      <c r="K50" s="24">
        <v>121043</v>
      </c>
      <c r="L50" s="24">
        <v>118562</v>
      </c>
      <c r="M50" s="24">
        <v>116132</v>
      </c>
      <c r="N50" s="24">
        <v>1623320</v>
      </c>
      <c r="O50" s="25">
        <v>2469254</v>
      </c>
      <c r="P50" s="35"/>
      <c r="Q50" s="35"/>
      <c r="R50" s="35"/>
      <c r="S50" s="35"/>
      <c r="T50" s="36"/>
      <c r="U50" s="35"/>
      <c r="V50" s="35"/>
      <c r="W50" s="36"/>
    </row>
    <row r="51" spans="1:23" s="37" customFormat="1" ht="28.5" customHeight="1">
      <c r="A51" s="30"/>
      <c r="B51" s="26" t="s">
        <v>77</v>
      </c>
      <c r="C51" s="42" t="s">
        <v>78</v>
      </c>
      <c r="D51" s="26" t="s">
        <v>24</v>
      </c>
      <c r="E51" s="42" t="s">
        <v>84</v>
      </c>
      <c r="F51" s="26" t="s">
        <v>85</v>
      </c>
      <c r="G51" s="24">
        <v>12447</v>
      </c>
      <c r="H51" s="24">
        <v>13842</v>
      </c>
      <c r="I51" s="24">
        <v>13693</v>
      </c>
      <c r="J51" s="24">
        <v>13422</v>
      </c>
      <c r="K51" s="24">
        <v>13149</v>
      </c>
      <c r="L51" s="24">
        <v>12892</v>
      </c>
      <c r="M51" s="24">
        <v>12640</v>
      </c>
      <c r="N51" s="24">
        <v>193146</v>
      </c>
      <c r="O51" s="25">
        <v>285231</v>
      </c>
      <c r="P51" s="35"/>
      <c r="Q51" s="35"/>
      <c r="R51" s="35"/>
      <c r="S51" s="35"/>
      <c r="T51" s="36"/>
      <c r="U51" s="35"/>
      <c r="V51" s="35"/>
      <c r="W51" s="36"/>
    </row>
    <row r="52" spans="1:23" s="37" customFormat="1" ht="25.5" customHeight="1">
      <c r="A52" s="30"/>
      <c r="B52" s="26" t="s">
        <v>77</v>
      </c>
      <c r="C52" s="42" t="s">
        <v>78</v>
      </c>
      <c r="D52" s="26" t="s">
        <v>24</v>
      </c>
      <c r="E52" s="42" t="s">
        <v>82</v>
      </c>
      <c r="F52" s="26" t="s">
        <v>59</v>
      </c>
      <c r="G52" s="24">
        <v>25434</v>
      </c>
      <c r="H52" s="24">
        <v>30829</v>
      </c>
      <c r="I52" s="24">
        <v>30066</v>
      </c>
      <c r="J52" s="24">
        <v>32397</v>
      </c>
      <c r="K52" s="24">
        <v>28641</v>
      </c>
      <c r="L52" s="24">
        <v>27969</v>
      </c>
      <c r="M52" s="24">
        <v>27313</v>
      </c>
      <c r="N52" s="24">
        <v>394654</v>
      </c>
      <c r="O52" s="25">
        <v>597303</v>
      </c>
      <c r="P52" s="35"/>
      <c r="Q52" s="35"/>
      <c r="R52" s="35"/>
      <c r="S52" s="35"/>
      <c r="T52" s="36"/>
      <c r="U52" s="35"/>
      <c r="V52" s="35"/>
      <c r="W52" s="36"/>
    </row>
    <row r="53" spans="2:15" ht="15.75">
      <c r="B53" s="26"/>
      <c r="C53" s="43" t="s">
        <v>74</v>
      </c>
      <c r="D53" s="26" t="s">
        <v>75</v>
      </c>
      <c r="E53" s="26" t="s">
        <v>75</v>
      </c>
      <c r="F53" s="26" t="s">
        <v>75</v>
      </c>
      <c r="G53" s="25">
        <f aca="true" t="shared" si="2" ref="G53:O53">SUM(G49:G52)</f>
        <v>168622</v>
      </c>
      <c r="H53" s="25">
        <f t="shared" si="2"/>
        <v>188184</v>
      </c>
      <c r="I53" s="25">
        <f t="shared" si="2"/>
        <v>186673</v>
      </c>
      <c r="J53" s="25">
        <f t="shared" si="2"/>
        <v>185531</v>
      </c>
      <c r="K53" s="25">
        <f t="shared" si="2"/>
        <v>170669</v>
      </c>
      <c r="L53" s="25">
        <f t="shared" si="2"/>
        <v>159423</v>
      </c>
      <c r="M53" s="25">
        <f t="shared" si="2"/>
        <v>156085</v>
      </c>
      <c r="N53" s="25">
        <f t="shared" si="2"/>
        <v>2211120</v>
      </c>
      <c r="O53" s="25">
        <f t="shared" si="2"/>
        <v>3426307</v>
      </c>
    </row>
    <row r="54" spans="2:15" ht="15.75">
      <c r="B54" s="44"/>
      <c r="C54" s="45"/>
      <c r="D54" s="45"/>
      <c r="E54" s="45"/>
      <c r="F54" s="45"/>
      <c r="G54" s="40"/>
      <c r="H54" s="40"/>
      <c r="I54" s="40"/>
      <c r="J54" s="40"/>
      <c r="K54" s="40"/>
      <c r="L54" s="40"/>
      <c r="M54" s="40"/>
      <c r="N54" s="40"/>
      <c r="O54" s="46"/>
    </row>
    <row r="55" spans="2:15" ht="15.75">
      <c r="B55" s="47"/>
      <c r="C55" s="48" t="s">
        <v>86</v>
      </c>
      <c r="D55" s="22" t="s">
        <v>75</v>
      </c>
      <c r="E55" s="22" t="s">
        <v>75</v>
      </c>
      <c r="F55" s="22" t="s">
        <v>75</v>
      </c>
      <c r="G55" s="49">
        <v>54546</v>
      </c>
      <c r="H55" s="49">
        <v>24834</v>
      </c>
      <c r="I55" s="49">
        <v>3947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25">
        <v>83327</v>
      </c>
    </row>
    <row r="56" spans="2:15" ht="15.75">
      <c r="B56" s="47"/>
      <c r="C56" s="50"/>
      <c r="D56" s="50"/>
      <c r="E56" s="50"/>
      <c r="F56" s="50"/>
      <c r="G56" s="40"/>
      <c r="H56" s="40"/>
      <c r="I56" s="40"/>
      <c r="J56" s="40"/>
      <c r="K56" s="40"/>
      <c r="L56" s="40"/>
      <c r="M56" s="40"/>
      <c r="N56" s="40"/>
      <c r="O56" s="51"/>
    </row>
    <row r="57" spans="2:15" ht="15.75">
      <c r="B57" s="47"/>
      <c r="C57" s="48" t="s">
        <v>87</v>
      </c>
      <c r="D57" s="52"/>
      <c r="E57" s="52"/>
      <c r="F57" s="53"/>
      <c r="G57" s="25">
        <f aca="true" t="shared" si="3" ref="G57:O57">G42+G53+G55+G46</f>
        <v>1255497</v>
      </c>
      <c r="H57" s="25">
        <f t="shared" si="3"/>
        <v>1653718</v>
      </c>
      <c r="I57" s="25">
        <f t="shared" si="3"/>
        <v>1531838</v>
      </c>
      <c r="J57" s="25">
        <f t="shared" si="3"/>
        <v>1266015</v>
      </c>
      <c r="K57" s="25">
        <f t="shared" si="3"/>
        <v>1143536</v>
      </c>
      <c r="L57" s="25">
        <f t="shared" si="3"/>
        <v>1085793</v>
      </c>
      <c r="M57" s="25">
        <f t="shared" si="3"/>
        <v>1035596</v>
      </c>
      <c r="N57" s="25">
        <f t="shared" si="3"/>
        <v>10071708</v>
      </c>
      <c r="O57" s="25">
        <f t="shared" si="3"/>
        <v>19043701</v>
      </c>
    </row>
    <row r="58" spans="2:15" ht="15.75">
      <c r="B58" s="47"/>
      <c r="C58" s="54"/>
      <c r="D58" s="54"/>
      <c r="E58" s="54"/>
      <c r="F58" s="54"/>
      <c r="G58" s="40"/>
      <c r="H58" s="40"/>
      <c r="I58" s="40"/>
      <c r="J58" s="40"/>
      <c r="K58" s="40"/>
      <c r="L58" s="40"/>
      <c r="M58" s="40"/>
      <c r="N58" s="40"/>
      <c r="O58" s="55"/>
    </row>
    <row r="59" spans="2:15" ht="18.75" customHeight="1">
      <c r="B59" s="47"/>
      <c r="C59" s="83" t="s">
        <v>88</v>
      </c>
      <c r="D59" s="83"/>
      <c r="E59" s="83"/>
      <c r="F59" s="83"/>
      <c r="G59" s="56">
        <f>G57/O61*100</f>
        <v>10.988814489200083</v>
      </c>
      <c r="H59" s="56">
        <f>H57/O61*100</f>
        <v>14.474268213664377</v>
      </c>
      <c r="I59" s="56">
        <f>I57/O61*100</f>
        <v>13.407506039048503</v>
      </c>
      <c r="J59" s="56">
        <f>J57/O61*100</f>
        <v>11.08087392924447</v>
      </c>
      <c r="K59" s="56">
        <f>K57/O61*100</f>
        <v>10.008868970393324</v>
      </c>
      <c r="L59" s="56">
        <f>L57/O61*100</f>
        <v>9.503469821649933</v>
      </c>
      <c r="M59" s="56">
        <f>M57/O61*100</f>
        <v>9.064117500685107</v>
      </c>
      <c r="N59" s="57" t="s">
        <v>75</v>
      </c>
      <c r="O59" s="57" t="s">
        <v>75</v>
      </c>
    </row>
    <row r="60" spans="2:15" ht="15.75">
      <c r="B60" s="58"/>
      <c r="C60" s="59"/>
      <c r="D60" s="60"/>
      <c r="E60" s="60"/>
      <c r="F60" s="60"/>
      <c r="G60" s="61"/>
      <c r="H60" s="61"/>
      <c r="I60" s="61"/>
      <c r="J60" s="61"/>
      <c r="K60" s="61"/>
      <c r="L60" s="61"/>
      <c r="M60" s="61"/>
      <c r="N60" s="61"/>
      <c r="O60" s="62"/>
    </row>
    <row r="61" spans="2:15" ht="48" customHeight="1">
      <c r="B61" s="58"/>
      <c r="C61" s="84" t="s">
        <v>89</v>
      </c>
      <c r="D61" s="84"/>
      <c r="E61" s="84"/>
      <c r="F61" s="84"/>
      <c r="G61" s="63"/>
      <c r="H61" s="64"/>
      <c r="I61" s="64"/>
      <c r="J61" s="64"/>
      <c r="K61" s="64"/>
      <c r="L61" s="64"/>
      <c r="M61" s="64"/>
      <c r="N61" s="65"/>
      <c r="O61" s="66">
        <v>11425227</v>
      </c>
    </row>
    <row r="62" spans="2:23" ht="15.75">
      <c r="B62" s="67"/>
      <c r="C62" s="68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T62" s="4"/>
      <c r="W62" s="4"/>
    </row>
    <row r="63" spans="2:6" ht="15.75">
      <c r="B63" s="68"/>
      <c r="F63" s="89"/>
    </row>
    <row r="64" spans="2:15" ht="15.75">
      <c r="B64" s="68"/>
      <c r="C64" s="72"/>
      <c r="D64" s="72"/>
      <c r="E64" s="72"/>
      <c r="F64" s="72"/>
      <c r="G64" s="90" t="s">
        <v>100</v>
      </c>
      <c r="H64" s="90"/>
      <c r="I64" s="90"/>
      <c r="J64" s="90"/>
      <c r="K64" s="90"/>
      <c r="L64" s="90"/>
      <c r="M64" s="90"/>
      <c r="N64" s="90"/>
      <c r="O64" s="90"/>
    </row>
    <row r="65" spans="3:8" ht="72.75" customHeight="1">
      <c r="C65" s="78"/>
      <c r="D65" s="78"/>
      <c r="E65" s="78"/>
      <c r="F65" s="77"/>
      <c r="H65" s="77"/>
    </row>
    <row r="67" ht="15.75">
      <c r="C67"/>
    </row>
  </sheetData>
  <sheetProtection selectLockedCells="1" selectUnlockedCells="1"/>
  <mergeCells count="12">
    <mergeCell ref="G64:O64"/>
    <mergeCell ref="M2:O2"/>
    <mergeCell ref="L3:O3"/>
    <mergeCell ref="G9:O9"/>
    <mergeCell ref="C7:Q7"/>
    <mergeCell ref="C59:F59"/>
    <mergeCell ref="C61:F61"/>
    <mergeCell ref="B9:B10"/>
    <mergeCell ref="C9:C10"/>
    <mergeCell ref="D9:D10"/>
    <mergeCell ref="E9:E10"/>
    <mergeCell ref="F9:F10"/>
  </mergeCells>
  <printOptions/>
  <pageMargins left="0.7874015748031497" right="0.7874015748031497" top="0.1968503937007874" bottom="0.1968503937007874" header="0.5118110236220472" footer="0.31496062992125984"/>
  <pageSetup firstPageNumber="1" useFirstPageNumber="1" horizontalDpi="600" verticalDpi="600" orientation="landscape" paperSize="8" scale="67" r:id="rId1"/>
  <headerFooter alignWithMargins="0">
    <oddFooter>&amp;L&amp;"Times New Roman,Regular"Līvānu novads&amp;R&amp;"Times New Roman,Regular"2023, Jūlijs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Helēna Jablonska</dc:creator>
  <cp:keywords/>
  <dc:description/>
  <cp:lastModifiedBy>Sanita Djadela</cp:lastModifiedBy>
  <cp:lastPrinted>2023-10-17T07:29:37Z</cp:lastPrinted>
  <dcterms:created xsi:type="dcterms:W3CDTF">2023-08-15T12:42:05Z</dcterms:created>
  <dcterms:modified xsi:type="dcterms:W3CDTF">2023-11-03T08:14:42Z</dcterms:modified>
  <cp:category/>
  <cp:version/>
  <cp:contentType/>
  <cp:contentStatus/>
</cp:coreProperties>
</file>